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Dell\AW0700\Research\Psychology\Mine\GWPF GWaCC Book - Draft 27 on\Typeset clean set\"/>
    </mc:Choice>
  </mc:AlternateContent>
  <xr:revisionPtr revIDLastSave="0" documentId="13_ncr:1_{0542B734-0D00-4680-A8B4-BC383A7940CB}" xr6:coauthVersionLast="47" xr6:coauthVersionMax="47" xr10:uidLastSave="{00000000-0000-0000-0000-000000000000}"/>
  <bookViews>
    <workbookView xWindow="1020" yWindow="960" windowWidth="31090" windowHeight="18840" activeTab="2" xr2:uid="{94A0E6F2-E34F-479E-89CF-BAB174ED1941}"/>
  </bookViews>
  <sheets>
    <sheet name="Main Trends" sheetId="11" r:id="rId1"/>
    <sheet name="Religiosity scale &amp; debias" sheetId="2" r:id="rId2"/>
    <sheet name="B&amp;W Versions" sheetId="12"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2" l="1"/>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8" i="2"/>
  <c r="I98" i="11" l="1"/>
  <c r="I148" i="11"/>
  <c r="I147" i="11"/>
  <c r="I146" i="11"/>
  <c r="I101" i="11"/>
  <c r="I100" i="11"/>
  <c r="I99" i="11"/>
  <c r="I97" i="11"/>
  <c r="Q9" i="2"/>
  <c r="Q10" i="2"/>
  <c r="Q11" i="2"/>
  <c r="Q12" i="2"/>
  <c r="Q13" i="2"/>
  <c r="Q14" i="2"/>
  <c r="C47" i="11" s="1"/>
  <c r="Q15" i="2"/>
  <c r="C10" i="11" s="1"/>
  <c r="Q16" i="2"/>
  <c r="C45" i="11" s="1"/>
  <c r="Q17" i="2"/>
  <c r="C37" i="11" s="1"/>
  <c r="Q18" i="2"/>
  <c r="C14" i="11" s="1"/>
  <c r="Q19" i="2"/>
  <c r="Q20" i="2"/>
  <c r="Q21" i="2"/>
  <c r="Q22" i="2"/>
  <c r="Q23" i="2"/>
  <c r="C46" i="11" s="1"/>
  <c r="Q24" i="2"/>
  <c r="C43" i="11" s="1"/>
  <c r="Q25" i="2"/>
  <c r="C50" i="11" s="1"/>
  <c r="Q26" i="2"/>
  <c r="C23" i="11" s="1"/>
  <c r="Q27" i="2"/>
  <c r="C8" i="11" s="1"/>
  <c r="Q28" i="2"/>
  <c r="Q29" i="2"/>
  <c r="C28" i="11" s="1"/>
  <c r="Q30" i="2"/>
  <c r="Q31" i="2"/>
  <c r="C20" i="11" s="1"/>
  <c r="Q32" i="2"/>
  <c r="Q33" i="2"/>
  <c r="Q34" i="2"/>
  <c r="C22" i="11" s="1"/>
  <c r="Q35" i="2"/>
  <c r="C48" i="11" s="1"/>
  <c r="Q36" i="2"/>
  <c r="C49" i="11" s="1"/>
  <c r="Q37" i="2"/>
  <c r="C29" i="11" s="1"/>
  <c r="Q38" i="2"/>
  <c r="C16" i="11" s="1"/>
  <c r="Q39" i="2"/>
  <c r="C24" i="11" s="1"/>
  <c r="Q40" i="2"/>
  <c r="Q41" i="2"/>
  <c r="Q42" i="2"/>
  <c r="Q43" i="2"/>
  <c r="Q44" i="2"/>
  <c r="C33" i="11" s="1"/>
  <c r="Q45" i="2"/>
  <c r="C51" i="11" s="1"/>
  <c r="Q46" i="2"/>
  <c r="C27" i="11" s="1"/>
  <c r="Q47" i="2"/>
  <c r="C18" i="11" s="1"/>
  <c r="Q48" i="2"/>
  <c r="C34" i="11" s="1"/>
  <c r="Q49" i="2"/>
  <c r="C39" i="11" s="1"/>
  <c r="Q50" i="2"/>
  <c r="C41" i="11" s="1"/>
  <c r="Q51" i="2"/>
  <c r="C35" i="11" s="1"/>
  <c r="Q52" i="2"/>
  <c r="C32" i="11" s="1"/>
  <c r="Q53" i="2"/>
  <c r="Q54" i="2"/>
  <c r="C13" i="11" s="1"/>
  <c r="Q55" i="2"/>
  <c r="C26" i="11" s="1"/>
  <c r="Q56" i="2"/>
  <c r="C42" i="11" s="1"/>
  <c r="Q57" i="2"/>
  <c r="Q58" i="2"/>
  <c r="C19" i="11" s="1"/>
  <c r="Q59" i="2"/>
  <c r="Q60" i="2"/>
  <c r="C11" i="11" s="1"/>
  <c r="Q61" i="2"/>
  <c r="Q62" i="2"/>
  <c r="C12" i="11" s="1"/>
  <c r="Q63" i="2"/>
  <c r="Q64" i="2"/>
  <c r="C21" i="11" s="1"/>
  <c r="Q65" i="2"/>
  <c r="C38" i="11" s="1"/>
  <c r="Q66" i="2"/>
  <c r="C30" i="11" s="1"/>
  <c r="Q67" i="2"/>
  <c r="C9" i="11" s="1"/>
  <c r="Q68" i="2"/>
  <c r="Q69" i="2"/>
  <c r="Q70" i="2"/>
  <c r="C25" i="11" s="1"/>
  <c r="Q71" i="2"/>
  <c r="Q72" i="2"/>
  <c r="Q73" i="2"/>
  <c r="C36" i="11" s="1"/>
  <c r="Q74" i="2"/>
  <c r="C31" i="11" s="1"/>
  <c r="Q8" i="2"/>
  <c r="C18" i="2"/>
  <c r="C44" i="2"/>
  <c r="C51" i="2"/>
  <c r="C15" i="11" l="1"/>
  <c r="D99" i="11" s="1"/>
  <c r="E99" i="11" s="1"/>
  <c r="G99" i="11" s="1"/>
  <c r="C40" i="11"/>
  <c r="D146" i="11" s="1"/>
  <c r="E146" i="11" s="1"/>
  <c r="G146" i="11" s="1"/>
  <c r="R18" i="2"/>
  <c r="R44" i="2"/>
  <c r="R51" i="2"/>
  <c r="D98" i="11" l="1"/>
  <c r="E98" i="11" s="1"/>
  <c r="G98" i="11" s="1"/>
  <c r="D147" i="11"/>
  <c r="E147" i="11" s="1"/>
  <c r="G147" i="11" s="1"/>
  <c r="D100" i="11"/>
  <c r="E100" i="11" s="1"/>
  <c r="G100" i="11" s="1"/>
  <c r="D148" i="11"/>
  <c r="E148" i="11" s="1"/>
  <c r="G148" i="11" s="1"/>
  <c r="D101" i="11"/>
  <c r="E101" i="11" s="1"/>
  <c r="G101" i="11" s="1"/>
  <c r="D97" i="11"/>
  <c r="E97" i="11" s="1"/>
  <c r="G97" i="11" s="1"/>
  <c r="C54" i="2"/>
  <c r="C47" i="2"/>
  <c r="C46" i="2"/>
  <c r="C45" i="2"/>
  <c r="C43" i="2"/>
  <c r="C42" i="2"/>
  <c r="C41" i="2"/>
  <c r="C39" i="2"/>
  <c r="C38" i="2"/>
  <c r="C37" i="2"/>
  <c r="C36" i="2"/>
  <c r="C35" i="2"/>
  <c r="C34" i="2"/>
  <c r="C33" i="2"/>
  <c r="C32" i="2"/>
  <c r="C31" i="2"/>
  <c r="C30" i="2"/>
  <c r="C29" i="2"/>
  <c r="C28" i="2"/>
  <c r="C27" i="2"/>
  <c r="C26" i="2"/>
  <c r="C25" i="2"/>
  <c r="C24" i="2"/>
  <c r="C23" i="2"/>
  <c r="C22" i="2"/>
  <c r="C21" i="2"/>
  <c r="C20" i="2"/>
  <c r="C19" i="2"/>
  <c r="C17" i="2"/>
  <c r="C16" i="2"/>
  <c r="C15" i="2"/>
  <c r="C14" i="2"/>
  <c r="C13" i="2"/>
  <c r="C12" i="2"/>
  <c r="C11" i="2"/>
  <c r="C10" i="2"/>
  <c r="C9" i="2"/>
  <c r="R47" i="2" l="1"/>
  <c r="R54" i="2"/>
  <c r="C59" i="2" l="1"/>
  <c r="R59" i="2" l="1"/>
  <c r="R41" i="2" l="1"/>
  <c r="R32" i="2" l="1"/>
  <c r="C48" i="2"/>
  <c r="R48" i="2" s="1"/>
  <c r="R34" i="2" l="1"/>
  <c r="C49" i="2" l="1"/>
  <c r="R37" i="2" l="1"/>
  <c r="R49" i="2"/>
  <c r="R39" i="2"/>
  <c r="R42" i="2"/>
  <c r="R31" i="2" l="1"/>
  <c r="C74" i="2" l="1"/>
  <c r="R74" i="2" s="1"/>
  <c r="C73" i="2"/>
  <c r="C72" i="2"/>
  <c r="C71" i="2"/>
  <c r="C70" i="2"/>
  <c r="C69" i="2"/>
  <c r="C68" i="2"/>
  <c r="C67" i="2"/>
  <c r="C66" i="2"/>
  <c r="C65" i="2"/>
  <c r="C64" i="2"/>
  <c r="C63" i="2"/>
  <c r="C62" i="2"/>
  <c r="C61" i="2"/>
  <c r="C60" i="2"/>
  <c r="C58" i="2"/>
  <c r="C57" i="2"/>
  <c r="C56" i="2"/>
  <c r="C55" i="2"/>
  <c r="C53" i="2"/>
  <c r="C52" i="2"/>
  <c r="C50" i="2"/>
  <c r="C8" i="2"/>
  <c r="R57" i="2" l="1"/>
  <c r="R66" i="2"/>
  <c r="R10" i="2"/>
  <c r="R12" i="2"/>
  <c r="R14" i="2"/>
  <c r="R19" i="2"/>
  <c r="R21" i="2"/>
  <c r="R23" i="2"/>
  <c r="R50" i="2"/>
  <c r="R56" i="2"/>
  <c r="R58" i="2"/>
  <c r="R61" i="2"/>
  <c r="R65" i="2"/>
  <c r="R38" i="2"/>
  <c r="R72" i="2"/>
  <c r="R67" i="2"/>
  <c r="R69" i="2"/>
  <c r="R26" i="2"/>
  <c r="R11" i="2"/>
  <c r="R20" i="2"/>
  <c r="R9" i="2"/>
  <c r="R17" i="2"/>
  <c r="R28" i="2"/>
  <c r="R43" i="2"/>
  <c r="R73" i="2"/>
  <c r="R27" i="2"/>
  <c r="R29" i="2"/>
  <c r="R33" i="2"/>
  <c r="R40" i="2"/>
  <c r="R45" i="2"/>
  <c r="R55" i="2"/>
  <c r="R64" i="2"/>
  <c r="R8" i="2"/>
  <c r="R13" i="2"/>
  <c r="R15" i="2"/>
  <c r="R25" i="2"/>
  <c r="R30" i="2"/>
  <c r="R35" i="2"/>
  <c r="R53" i="2"/>
  <c r="R60" i="2"/>
  <c r="R62" i="2"/>
  <c r="R71" i="2"/>
  <c r="R16" i="2"/>
  <c r="R22" i="2"/>
  <c r="R24" i="2"/>
  <c r="R36" i="2"/>
  <c r="R46" i="2"/>
  <c r="R52" i="2"/>
  <c r="R63" i="2"/>
  <c r="R68" i="2"/>
  <c r="R70" i="2"/>
</calcChain>
</file>

<file path=xl/sharedStrings.xml><?xml version="1.0" encoding="utf-8"?>
<sst xmlns="http://schemas.openxmlformats.org/spreadsheetml/2006/main" count="413" uniqueCount="235">
  <si>
    <t>Country</t>
  </si>
  <si>
    <t>Phillipines</t>
  </si>
  <si>
    <t>India</t>
  </si>
  <si>
    <t>Qatar</t>
  </si>
  <si>
    <t>Egypt</t>
  </si>
  <si>
    <t>UAE</t>
  </si>
  <si>
    <t>Thailand</t>
  </si>
  <si>
    <t>Kuwait</t>
  </si>
  <si>
    <t>Bahrain</t>
  </si>
  <si>
    <t>Malaysia</t>
  </si>
  <si>
    <t>Indonesia</t>
  </si>
  <si>
    <t>Singapore</t>
  </si>
  <si>
    <t>Saudia Arabia</t>
  </si>
  <si>
    <t>Taiwan</t>
  </si>
  <si>
    <t>Spain</t>
  </si>
  <si>
    <t>Italy</t>
  </si>
  <si>
    <t>Australia</t>
  </si>
  <si>
    <t>France</t>
  </si>
  <si>
    <t>Hong Kong</t>
  </si>
  <si>
    <t>Great Britain</t>
  </si>
  <si>
    <t>Finland</t>
  </si>
  <si>
    <t>Norway</t>
  </si>
  <si>
    <t>Sweden</t>
  </si>
  <si>
    <t>Denmark</t>
  </si>
  <si>
    <t>Germany</t>
  </si>
  <si>
    <t>Nigeria</t>
  </si>
  <si>
    <t>Pakistan</t>
  </si>
  <si>
    <t>DR Congo</t>
  </si>
  <si>
    <t>Venezuela</t>
  </si>
  <si>
    <t>Romania</t>
  </si>
  <si>
    <t>Turkey</t>
  </si>
  <si>
    <t>Macedonia</t>
  </si>
  <si>
    <t>Iran</t>
  </si>
  <si>
    <t>Serbia</t>
  </si>
  <si>
    <t>Ukraine</t>
  </si>
  <si>
    <t>Latvia</t>
  </si>
  <si>
    <t>Belgium</t>
  </si>
  <si>
    <t>Netherlands</t>
  </si>
  <si>
    <t>Japan</t>
  </si>
  <si>
    <t>Estonia</t>
  </si>
  <si>
    <t>Czech republic</t>
  </si>
  <si>
    <t>Ghana</t>
  </si>
  <si>
    <t>Azerbaijan</t>
  </si>
  <si>
    <t>South Korea</t>
  </si>
  <si>
    <t>Predicted</t>
  </si>
  <si>
    <t>Residual</t>
  </si>
  <si>
    <t>Philippines</t>
  </si>
  <si>
    <t>UK</t>
  </si>
  <si>
    <t>Canada</t>
  </si>
  <si>
    <t>Ireland</t>
  </si>
  <si>
    <t>Bulgaria</t>
  </si>
  <si>
    <t>Slovenia</t>
  </si>
  <si>
    <t>Iraq</t>
  </si>
  <si>
    <t>Afghanistan</t>
  </si>
  <si>
    <t>Brazil</t>
  </si>
  <si>
    <t>Morocco</t>
  </si>
  <si>
    <t>Poland</t>
  </si>
  <si>
    <t>Portugal</t>
  </si>
  <si>
    <t>Mexico</t>
  </si>
  <si>
    <t>Austria</t>
  </si>
  <si>
    <t>Greece</t>
  </si>
  <si>
    <t>Lithuania</t>
  </si>
  <si>
    <t>Tunisia</t>
  </si>
  <si>
    <t>South Africa</t>
  </si>
  <si>
    <t>Chile</t>
  </si>
  <si>
    <t>Switzerland</t>
  </si>
  <si>
    <t>Russia</t>
  </si>
  <si>
    <t>Israel</t>
  </si>
  <si>
    <t>Hungary</t>
  </si>
  <si>
    <t>Slovakia</t>
  </si>
  <si>
    <t>Kenya</t>
  </si>
  <si>
    <t>https://en.wikipedia.org/wiki/Importance_of_religion_by_country</t>
  </si>
  <si>
    <t xml:space="preserve">Wiki Gallup 2009 (sampled Dec 2019): </t>
  </si>
  <si>
    <t xml:space="preserve">Wiki WIN/GIA (sampled Dec 2019): </t>
  </si>
  <si>
    <t>https://en.wikipedia.org/wiki/List_of_countries_by_irreligion</t>
  </si>
  <si>
    <t>https://www.pewforum.org/2012/08/09/the-worlds-muslims-unity-and-diversity-2-religious-commitment/</t>
  </si>
  <si>
    <t>Pew 2012 (sampled Dec 2019, Egypt only):</t>
  </si>
  <si>
    <t>All nations Religiosity debias table for prior used nations, plus those added for Wind Capacity and Solar Capacity charts…</t>
  </si>
  <si>
    <t>Data Ends.</t>
  </si>
  <si>
    <t>Shintoism</t>
  </si>
  <si>
    <t>Buddhism</t>
  </si>
  <si>
    <t>Hindu</t>
  </si>
  <si>
    <t>Shia</t>
  </si>
  <si>
    <t>Sunni</t>
  </si>
  <si>
    <t>Catholic</t>
  </si>
  <si>
    <t>Protestant</t>
  </si>
  <si>
    <t>Orthodox</t>
  </si>
  <si>
    <t>% Religiosity (Average - Residuals)</t>
  </si>
  <si>
    <t>SA</t>
  </si>
  <si>
    <t>WA</t>
  </si>
  <si>
    <t>By Andy A West: www.wearenarrative.wordpress.com</t>
  </si>
  <si>
    <t>Czech Republic</t>
  </si>
  <si>
    <t>Religiously orientated values against National Religiosity</t>
  </si>
  <si>
    <t>PoV = 'Creationist'</t>
  </si>
  <si>
    <t>https://web.archive.org/web/20110602034736/http://www.ipsos-na.com/download/pr.aspx?id=10669</t>
  </si>
  <si>
    <t>Data Sources:</t>
  </si>
  <si>
    <t>Constrained:</t>
  </si>
  <si>
    <t>Unconstrained:</t>
  </si>
  <si>
    <t xml:space="preserve">https://www.pewresearch.org/global/2020/07/20/the-global-god-divide/ </t>
  </si>
  <si>
    <t xml:space="preserve">https://web.archive.org/web/20150419201236/http://www.wingia.com/web/files/richeditor/filemanager/Austria_Tables_V3_a.pdf </t>
  </si>
  <si>
    <t xml:space="preserve">https://web.archive.org/web/20150503151410/http://www.wingia.com/en/services/end_of_year_survey_2014/regional_country_results/8/46 </t>
  </si>
  <si>
    <t>Religion most important over nationalism etc</t>
  </si>
  <si>
    <t xml:space="preserve">https://www.ipsos.com/sites/default/files/ct/news/documents/2017-10/GlobalAdvisor-Religion-2017.pdf </t>
  </si>
  <si>
    <t>Belief in God necessary to be moral &amp; have good values</t>
  </si>
  <si>
    <t>Total: religious people are better citizens</t>
  </si>
  <si>
    <t>Total: religious practice important for country's moral life</t>
  </si>
  <si>
    <t xml:space="preserve">https://www.worldvaluessurvey.org/WVSOnline.jsp </t>
  </si>
  <si>
    <t>2017-20</t>
  </si>
  <si>
    <t>FC</t>
  </si>
  <si>
    <t>Depend too much on science and not enough on faith: completely agree</t>
  </si>
  <si>
    <t>Q160.</t>
  </si>
  <si>
    <t>Simple belief in Life after Death (WVS)</t>
  </si>
  <si>
    <t>Total: Belief in Life after Death (IPSOS)</t>
  </si>
  <si>
    <t>WC1</t>
  </si>
  <si>
    <t>Q166.</t>
  </si>
  <si>
    <t>2010-2014</t>
  </si>
  <si>
    <t>V143.</t>
  </si>
  <si>
    <t>Net majority thinks often / sometimes on meaning / purpose of life</t>
  </si>
  <si>
    <t>Acquired series left to right</t>
  </si>
  <si>
    <t>Many more nations available in</t>
  </si>
  <si>
    <t>Only Belgium extra in E/F from D.</t>
  </si>
  <si>
    <t>even using available nations from</t>
  </si>
  <si>
    <t>K series was low on data-points</t>
  </si>
  <si>
    <t>Win/GIA source for G. Beefed-up</t>
  </si>
  <si>
    <t xml:space="preserve">arbitrarily to 36 with hi, lo &amp; med </t>
  </si>
  <si>
    <t>religiosity. But little difference to</t>
  </si>
  <si>
    <r>
      <t xml:space="preserve">trend. (Note: not all the </t>
    </r>
    <r>
      <rPr>
        <i/>
        <sz val="10"/>
        <color theme="1"/>
        <rFont val="Calibri"/>
        <family val="2"/>
        <scheme val="minor"/>
      </rPr>
      <t>apparent</t>
    </r>
  </si>
  <si>
    <t>nations covered, actually have the</t>
  </si>
  <si>
    <t xml:space="preserve"> relevant question).</t>
  </si>
  <si>
    <t>the extra 9 above. So added 4</t>
  </si>
  <si>
    <t>more to get to 20.</t>
  </si>
  <si>
    <t>To the right of G use all avaiable nations in above list.  H and I are rather low, but this is max for the IPSOS source excluding invalid 1-party state like China and more complex US situation.</t>
  </si>
  <si>
    <t>MC</t>
  </si>
  <si>
    <t>WC</t>
  </si>
  <si>
    <t>SC</t>
  </si>
  <si>
    <t>MC-</t>
  </si>
  <si>
    <t>MA</t>
  </si>
  <si>
    <t>India excluded!</t>
  </si>
  <si>
    <t xml:space="preserve"> MA</t>
  </si>
  <si>
    <t>Could in principle get some signal cancellation if not trending in same directions.</t>
  </si>
  <si>
    <t>Wave 6. Total: Think Often + Sometimes about the purpose / meaning of life.</t>
  </si>
  <si>
    <t>Date:</t>
  </si>
  <si>
    <r>
      <t xml:space="preserve">Trend </t>
    </r>
    <r>
      <rPr>
        <i/>
        <sz val="11"/>
        <color theme="1"/>
        <rFont val="Calibri"/>
        <family val="2"/>
        <scheme val="minor"/>
      </rPr>
      <t>exactly</t>
    </r>
    <r>
      <rPr>
        <sz val="11"/>
        <color theme="1"/>
        <rFont val="Calibri"/>
        <family val="2"/>
        <scheme val="minor"/>
      </rPr>
      <t xml:space="preserve"> matches above.</t>
    </r>
  </si>
  <si>
    <t>Wave 7. Belief in Life after death.</t>
  </si>
  <si>
    <t>Total: Afterlife not H&amp;H, go to H&amp;H, Heaven but not Hell, Reincarnated.</t>
  </si>
  <si>
    <t>Question /</t>
  </si>
  <si>
    <t>Option</t>
  </si>
  <si>
    <t>All above IPSOS Charts have ambiguity as don't separate 'STRONGLY' and 'SOMEWHAT' Agree, albeit probably safe for the cases used.</t>
  </si>
  <si>
    <t xml:space="preserve"> MC-</t>
  </si>
  <si>
    <t>Slide 9.</t>
  </si>
  <si>
    <t>Slide 8.</t>
  </si>
  <si>
    <t>Creationist identity.</t>
  </si>
  <si>
    <t>"neccesssary".</t>
  </si>
  <si>
    <t>MM</t>
  </si>
  <si>
    <t>&lt;&lt;</t>
  </si>
  <si>
    <t>Wave 7. Important to teach children Faith as 5 in list of 11.</t>
  </si>
  <si>
    <t>Q13.</t>
  </si>
  <si>
    <t>Wave 7. Depend too much on Science and not Faith: Agree.</t>
  </si>
  <si>
    <t>*</t>
  </si>
  <si>
    <t>Total L after D options, see *.</t>
  </si>
  <si>
    <t>example.</t>
  </si>
  <si>
    <t>Main and major second Faiths</t>
  </si>
  <si>
    <t>Very Constrained list of 'most important to you', religion being 1 of 5 (National / Ethnic / Local identities), + DK and None.</t>
  </si>
  <si>
    <t>Main + 2nd major Faiths</t>
  </si>
  <si>
    <t>&lt;&lt; Key</t>
  </si>
  <si>
    <t>Zion</t>
  </si>
  <si>
    <t>Judaism</t>
  </si>
  <si>
    <t>Measure</t>
  </si>
  <si>
    <t>National Faiths Key &gt;&gt;</t>
  </si>
  <si>
    <t>Chinese folk</t>
  </si>
  <si>
    <t>THIS SHEET: All nations Religiosity Scale and Debias.</t>
  </si>
  <si>
    <r>
      <t>&lt;&lt; When added to the 23, almost halves R</t>
    </r>
    <r>
      <rPr>
        <vertAlign val="superscript"/>
        <sz val="10"/>
        <color theme="1"/>
        <rFont val="Calibri"/>
        <family val="2"/>
        <scheme val="minor"/>
      </rPr>
      <t>2</t>
    </r>
    <r>
      <rPr>
        <sz val="10"/>
        <color theme="1"/>
        <rFont val="Calibri"/>
        <family val="2"/>
        <scheme val="minor"/>
      </rPr>
      <t xml:space="preserve"> value!</t>
    </r>
  </si>
  <si>
    <t>Christian Protestant</t>
  </si>
  <si>
    <t>Christian Catholic</t>
  </si>
  <si>
    <t>Christian Orthodox</t>
  </si>
  <si>
    <t>Christian Zion</t>
  </si>
  <si>
    <t>Islam Sunni</t>
  </si>
  <si>
    <t>Islam Shia</t>
  </si>
  <si>
    <t>National Faith Key:</t>
  </si>
  <si>
    <t>Buddhist</t>
  </si>
  <si>
    <t>P</t>
  </si>
  <si>
    <t>J</t>
  </si>
  <si>
    <t>C</t>
  </si>
  <si>
    <t>B</t>
  </si>
  <si>
    <t>O</t>
  </si>
  <si>
    <t>H</t>
  </si>
  <si>
    <t>Z</t>
  </si>
  <si>
    <t>S</t>
  </si>
  <si>
    <t>F</t>
  </si>
  <si>
    <t>I</t>
  </si>
  <si>
    <t>A</t>
  </si>
  <si>
    <t>(Main then 2nd major)</t>
  </si>
  <si>
    <t>THIS SHEET: Main Trends showing responses to different strengths of Reality-Constrained and Unconstrained questions on religiously-orientated values.</t>
  </si>
  <si>
    <t>From Sheet 'Main trends'</t>
  </si>
  <si>
    <t>Chart 'Summary'</t>
  </si>
  <si>
    <t>Note: India is excluded from the 'WA' series, it's a very distant outlier.</t>
  </si>
  <si>
    <t>Chapter 9: Interrogation of religious culture</t>
  </si>
  <si>
    <t>THIS SHEET: Black and White versions of all the 'religion only' Charts featured in the actual GWPF publication, in order, but NOT in the exact form they actually appear, except for in the Appendices. The charts in the Chapters are simplified for print publication.</t>
  </si>
  <si>
    <t>R=</t>
  </si>
  <si>
    <t>t</t>
  </si>
  <si>
    <t>p</t>
  </si>
  <si>
    <t>tcrit 0.05</t>
  </si>
  <si>
    <t>Rows</t>
  </si>
  <si>
    <t>Any references to these charts must cite the author, Andy A. West.</t>
  </si>
  <si>
    <t>Data-File and Charts for: "The Grip of Culture, the social psychology of Climate Change Catastrophism"; A GWPF publication</t>
  </si>
  <si>
    <t>Rev 26f</t>
  </si>
  <si>
    <t>P Zuckerman, ‘Atheism: Contemporary numbers and patterns’, in M Martin
(ed.). The Cambridge Companion to Atheism’. Cambridge University Press, 2007.</t>
  </si>
  <si>
    <t xml:space="preserve">    Singapore updated from further sources at wiki 'details' for the entry (as of 12/2019)</t>
  </si>
  <si>
    <t>Placeholder</t>
  </si>
  <si>
    <t>…with interpolated values. Kosovo was here, but with an erroneous number. As there seems to be</t>
  </si>
  <si>
    <t>some confusion regarding multiple Wiki and Gallup values, and some controversy</t>
  </si>
  <si>
    <t>on the validity of including this nation too, I excluded it for now.</t>
  </si>
  <si>
    <t>Win/Gallup 2017 ‘Religion prevails in the world’ https://web.archive.org/web/20171114113506/http://www.wingia.com/web/files/news/370/file/370.pdf.</t>
  </si>
  <si>
    <t>Win Gallup 2015 ‘Losing our Religion? Two-thirds of people still claim to be religious’. https://www.gallup-international.bg/en/33531/losing-our-religion-twothirds-of-people-still-claim-to-be-religious/.</t>
  </si>
  <si>
    <t>Win/Gallup 2012 actually still live on the web here: https://www.webpages.uidaho.edu/~stevel/251/Global_INDEX_of_Religiosity_and_Atheism_PR__6.pdf, or here: https://www.redcresearch.ie/wp-content/uploads/2015/10/RED-C-press-release-Religion-and-Atheism-25-7-12.pdf.</t>
  </si>
  <si>
    <t>Or archived here: https://web.archive.org/web/20131021065544/http://www.wingia.com/web/files/news/14/file/14.pdf.</t>
  </si>
  <si>
    <t xml:space="preserve">To maintain parity with the printed paper book, the residuals and predicted values are calculated with the equation from prior to a couple of late minor
</t>
  </si>
  <si>
    <t>corrections in the religiosity data. Using the latest  equation - which is not quite identical - produces some trivial differences to the paper printed R and p</t>
  </si>
  <si>
    <t>values for some of the charts, of the kind R=0.77 rather than 0.76 (or vice versa), say, and p=3.3E-7 rather than 4.5E-7 say (or vice versa). No significance</t>
  </si>
  <si>
    <t>or conclusions are altered in any way. Column S, in grey figures, shows the trivially different predicted religiosity values.</t>
  </si>
  <si>
    <r>
      <t xml:space="preserve">Wiki / Gallup 2009=yellow, </t>
    </r>
    <r>
      <rPr>
        <sz val="11"/>
        <color theme="0" tint="-0.499984740745262"/>
        <rFont val="Calibri"/>
        <family val="2"/>
        <scheme val="minor"/>
      </rPr>
      <t>Zuckerman 2005=grey</t>
    </r>
    <r>
      <rPr>
        <sz val="11"/>
        <color theme="7" tint="-0.249977111117893"/>
        <rFont val="Calibri"/>
        <family val="2"/>
        <scheme val="minor"/>
      </rPr>
      <t xml:space="preserve">, </t>
    </r>
    <r>
      <rPr>
        <sz val="11"/>
        <color rgb="FFFF00FF"/>
        <rFont val="Calibri"/>
        <family val="2"/>
        <scheme val="minor"/>
      </rPr>
      <t>Pew 2012=pink</t>
    </r>
  </si>
  <si>
    <r>
      <rPr>
        <sz val="11"/>
        <rFont val="Calibri"/>
        <family val="2"/>
        <scheme val="minor"/>
      </rPr>
      <t xml:space="preserve">WIN/GIA: </t>
    </r>
    <r>
      <rPr>
        <sz val="11"/>
        <color rgb="FF0000FF"/>
        <rFont val="Calibri"/>
        <family val="2"/>
        <scheme val="minor"/>
      </rPr>
      <t>2017=blue</t>
    </r>
    <r>
      <rPr>
        <sz val="11"/>
        <color theme="9" tint="-0.249977111117893"/>
        <rFont val="Calibri"/>
        <family val="2"/>
        <scheme val="minor"/>
      </rPr>
      <t xml:space="preserve">, </t>
    </r>
    <r>
      <rPr>
        <sz val="11"/>
        <color rgb="FF00B050"/>
        <rFont val="Calibri"/>
        <family val="2"/>
        <scheme val="minor"/>
      </rPr>
      <t>2015=green</t>
    </r>
    <r>
      <rPr>
        <sz val="11"/>
        <color theme="9" tint="-0.249977111117893"/>
        <rFont val="Calibri"/>
        <family val="2"/>
        <scheme val="minor"/>
      </rPr>
      <t xml:space="preserve">, </t>
    </r>
    <r>
      <rPr>
        <sz val="11"/>
        <color rgb="FFFF0000"/>
        <rFont val="Calibri"/>
        <family val="2"/>
        <scheme val="minor"/>
      </rPr>
      <t xml:space="preserve">2012=red, </t>
    </r>
    <r>
      <rPr>
        <sz val="11"/>
        <color rgb="FF9F14F4"/>
        <rFont val="Calibri"/>
        <family val="2"/>
        <scheme val="minor"/>
      </rPr>
      <t>Dentsu 2006=purple</t>
    </r>
  </si>
  <si>
    <t>Dentsu 2006:</t>
  </si>
  <si>
    <t>Zuckermann 2005:</t>
  </si>
  <si>
    <t>http://web.archive.org/web/20070223012306/https://www2.ttcn.ne.jp/~honkawa/9460.html</t>
  </si>
  <si>
    <t>All left column. Chile 2nd row from bottom. Slovakia 24th row from bottom. Hungary 22nd row from bottom.</t>
  </si>
  <si>
    <t>(in Japanese, the rows are shown</t>
  </si>
  <si>
    <t>differently in English translation)</t>
  </si>
  <si>
    <t xml:space="preserve"> Signed-up members can access original source data via Gallup Worldview analytics: https://www.gallup.com/analytics/213617/gallup-analytics.aspx. (The full range of nations is made up from overlapping surveys taken within 2006-2008, and so some nations represented more than once have slightly differing</t>
  </si>
  <si>
    <t>Original sources: See Row 70, column T above. Unlike the row above, Wiki values are not overlaid by later sources.</t>
  </si>
  <si>
    <t xml:space="preserve">     |  values). However, the data for most nations included in my scale is freely accessible here: https://news.gallup.com/poll/142727/religiosity-highest-world-poorest-nations.aspx. This does not include</t>
  </si>
  <si>
    <t xml:space="preserve">     |   Australia, Austria, Belgium, Bulgaria, Czech Republic, Finland, Iran, Netherlands, Norway, Portugal, Slovakia, and Taiwan. However, six of those countries can be seen in another freely accessible report</t>
  </si>
  <si>
    <t xml:space="preserve">     |   here: https://news.gallup.com/poll/114211/Alabamians-Iranians-Common.aspx, although as noted data for nations that are represented at both links may vary somewhat. Also, the latest wiki data</t>
  </si>
  <si>
    <t xml:space="preserve">     |   no longer matches the Gallup original; it seems that contributers over the years have been overwriting national entries with newer data; see instead the wiki page version for Dec 2019:</t>
  </si>
  <si>
    <t xml:space="preserve">     |   https://en.wikipedia.org/w/index.php?title=Importance_of_religion_by_country&amp;oldid=931951160.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</si>
</sst>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14"/>
      <color rgb="FFFF0000"/>
      <name val="Calibri"/>
      <family val="2"/>
      <scheme val="minor"/>
    </font>
    <font>
      <sz val="11"/>
      <color theme="9" tint="-0.249977111117893"/>
      <name val="Calibri"/>
      <family val="2"/>
      <scheme val="minor"/>
    </font>
    <font>
      <b/>
      <sz val="20"/>
      <color theme="1"/>
      <name val="Calibri"/>
      <family val="2"/>
      <scheme val="minor"/>
    </font>
    <font>
      <sz val="14"/>
      <color rgb="FF0000FF"/>
      <name val="Calibri"/>
      <family val="2"/>
      <scheme val="minor"/>
    </font>
    <font>
      <sz val="14"/>
      <name val="Calibri"/>
      <family val="2"/>
      <scheme val="minor"/>
    </font>
    <font>
      <sz val="14"/>
      <color rgb="FF00B050"/>
      <name val="Calibri"/>
      <family val="2"/>
      <scheme val="minor"/>
    </font>
    <font>
      <sz val="11"/>
      <color rgb="FFFF0000"/>
      <name val="Calibri"/>
      <family val="2"/>
      <scheme val="minor"/>
    </font>
    <font>
      <sz val="14"/>
      <color theme="7" tint="-0.249977111117893"/>
      <name val="Calibri"/>
      <family val="2"/>
      <scheme val="minor"/>
    </font>
    <font>
      <sz val="11"/>
      <color theme="7" tint="-0.249977111117893"/>
      <name val="Calibri"/>
      <family val="2"/>
      <scheme val="minor"/>
    </font>
    <font>
      <sz val="11"/>
      <color rgb="FF0000FF"/>
      <name val="Calibri"/>
      <family val="2"/>
      <scheme val="minor"/>
    </font>
    <font>
      <sz val="11"/>
      <color rgb="FF00B050"/>
      <name val="Calibri"/>
      <family val="2"/>
      <scheme val="minor"/>
    </font>
    <font>
      <sz val="11"/>
      <name val="Calibri"/>
      <family val="2"/>
      <scheme val="minor"/>
    </font>
    <font>
      <sz val="14"/>
      <color rgb="FF00B0F0"/>
      <name val="Calibri"/>
      <family val="2"/>
      <scheme val="minor"/>
    </font>
    <font>
      <sz val="14"/>
      <color rgb="FFFF00FF"/>
      <name val="Calibri"/>
      <family val="2"/>
      <scheme val="minor"/>
    </font>
    <font>
      <sz val="14"/>
      <color theme="0" tint="-0.499984740745262"/>
      <name val="Calibri"/>
      <family val="2"/>
      <scheme val="minor"/>
    </font>
    <font>
      <b/>
      <sz val="11"/>
      <color theme="1"/>
      <name val="Calibri"/>
      <family val="2"/>
      <scheme val="minor"/>
    </font>
    <font>
      <sz val="11"/>
      <color rgb="FFFF00FF"/>
      <name val="Calibri"/>
      <family val="2"/>
      <scheme val="minor"/>
    </font>
    <font>
      <u/>
      <sz val="11"/>
      <color theme="10"/>
      <name val="Calibri"/>
      <family val="2"/>
      <scheme val="minor"/>
    </font>
    <font>
      <b/>
      <sz val="10"/>
      <color theme="1"/>
      <name val="Calibri"/>
      <family val="2"/>
      <scheme val="minor"/>
    </font>
    <font>
      <sz val="9"/>
      <color theme="1"/>
      <name val="Calibri"/>
      <family val="2"/>
      <scheme val="minor"/>
    </font>
    <font>
      <sz val="11"/>
      <color theme="4"/>
      <name val="Calibri"/>
      <family val="2"/>
      <scheme val="minor"/>
    </font>
    <font>
      <sz val="12"/>
      <name val="Calibri"/>
      <family val="2"/>
      <scheme val="minor"/>
    </font>
    <font>
      <b/>
      <u/>
      <sz val="11"/>
      <color theme="1"/>
      <name val="Calibri"/>
      <family val="2"/>
      <scheme val="minor"/>
    </font>
    <font>
      <sz val="10"/>
      <color theme="1"/>
      <name val="Calibri"/>
      <family val="2"/>
      <scheme val="minor"/>
    </font>
    <font>
      <b/>
      <sz val="12"/>
      <color theme="1"/>
      <name val="Calibri"/>
      <family val="2"/>
      <scheme val="minor"/>
    </font>
    <font>
      <sz val="9"/>
      <name val="Calibri"/>
      <family val="2"/>
      <scheme val="minor"/>
    </font>
    <font>
      <sz val="11"/>
      <color rgb="FF9F14F4"/>
      <name val="Calibri"/>
      <family val="2"/>
      <scheme val="minor"/>
    </font>
    <font>
      <sz val="14"/>
      <color rgb="FF9F14F4"/>
      <name val="Calibri"/>
      <family val="2"/>
      <scheme val="minor"/>
    </font>
    <font>
      <sz val="10"/>
      <name val="Calibri"/>
      <family val="2"/>
      <scheme val="minor"/>
    </font>
    <font>
      <sz val="11"/>
      <color theme="5" tint="-0.249977111117893"/>
      <name val="Calibri"/>
      <family val="2"/>
      <scheme val="minor"/>
    </font>
    <font>
      <sz val="11"/>
      <color theme="0"/>
      <name val="Calibri"/>
      <family val="2"/>
      <scheme val="minor"/>
    </font>
    <font>
      <sz val="12"/>
      <color theme="0"/>
      <name val="Calibri"/>
      <family val="2"/>
      <scheme val="minor"/>
    </font>
    <font>
      <i/>
      <sz val="11"/>
      <color theme="1"/>
      <name val="Calibri"/>
      <family val="2"/>
      <scheme val="minor"/>
    </font>
    <font>
      <b/>
      <sz val="10"/>
      <color theme="0"/>
      <name val="Calibri"/>
      <family val="2"/>
      <scheme val="minor"/>
    </font>
    <font>
      <b/>
      <sz val="14"/>
      <name val="Calibri"/>
      <family val="2"/>
      <scheme val="minor"/>
    </font>
    <font>
      <b/>
      <sz val="11"/>
      <color rgb="FFFF0000"/>
      <name val="Calibri"/>
      <family val="2"/>
      <scheme val="minor"/>
    </font>
    <font>
      <b/>
      <sz val="18"/>
      <color theme="1"/>
      <name val="Calibri"/>
      <family val="2"/>
      <scheme val="minor"/>
    </font>
    <font>
      <sz val="11"/>
      <color theme="5"/>
      <name val="Calibri"/>
      <family val="2"/>
      <scheme val="minor"/>
    </font>
    <font>
      <sz val="14"/>
      <color rgb="FF000000"/>
      <name val="Calibri"/>
      <family val="2"/>
    </font>
    <font>
      <b/>
      <sz val="11"/>
      <color theme="4" tint="-0.249977111117893"/>
      <name val="Calibri"/>
      <family val="2"/>
      <scheme val="minor"/>
    </font>
    <font>
      <b/>
      <sz val="11"/>
      <color theme="5" tint="0.39997558519241921"/>
      <name val="Calibri"/>
      <family val="2"/>
      <scheme val="minor"/>
    </font>
    <font>
      <sz val="11"/>
      <color theme="9"/>
      <name val="Calibri"/>
      <family val="2"/>
      <scheme val="minor"/>
    </font>
    <font>
      <b/>
      <sz val="11"/>
      <color theme="9"/>
      <name val="Calibri"/>
      <family val="2"/>
      <scheme val="minor"/>
    </font>
    <font>
      <b/>
      <sz val="11"/>
      <name val="Calibri"/>
      <family val="2"/>
      <scheme val="minor"/>
    </font>
    <font>
      <sz val="11"/>
      <color theme="5" tint="0.39997558519241921"/>
      <name val="Calibri"/>
      <family val="2"/>
      <scheme val="minor"/>
    </font>
    <font>
      <sz val="11"/>
      <color theme="5" tint="-0.499984740745262"/>
      <name val="Calibri"/>
      <family val="2"/>
      <scheme val="minor"/>
    </font>
    <font>
      <i/>
      <sz val="10"/>
      <color theme="1"/>
      <name val="Calibri"/>
      <family val="2"/>
      <scheme val="minor"/>
    </font>
    <font>
      <b/>
      <sz val="12"/>
      <color theme="4"/>
      <name val="Calibri"/>
      <family val="2"/>
      <scheme val="minor"/>
    </font>
    <font>
      <b/>
      <sz val="12"/>
      <color theme="5"/>
      <name val="Calibri"/>
      <family val="2"/>
      <scheme val="minor"/>
    </font>
    <font>
      <b/>
      <u/>
      <sz val="14"/>
      <color rgb="FF000000"/>
      <name val="Calibri"/>
      <family val="2"/>
    </font>
    <font>
      <vertAlign val="superscript"/>
      <sz val="10"/>
      <color theme="1"/>
      <name val="Calibri"/>
      <family val="2"/>
      <scheme val="minor"/>
    </font>
    <font>
      <b/>
      <sz val="11"/>
      <name val="Calibri"/>
      <family val="2"/>
    </font>
    <font>
      <sz val="11"/>
      <color theme="1"/>
      <name val="Arial Black"/>
      <family val="2"/>
    </font>
    <font>
      <b/>
      <sz val="11"/>
      <color theme="1"/>
      <name val="Verdana"/>
      <family val="2"/>
    </font>
    <font>
      <b/>
      <sz val="11"/>
      <color theme="1"/>
      <name val="Arial Black"/>
      <family val="2"/>
    </font>
    <font>
      <b/>
      <sz val="11"/>
      <color theme="1"/>
      <name val="Arial"/>
      <family val="2"/>
    </font>
    <font>
      <sz val="10.5"/>
      <color theme="1"/>
      <name val="Calibri"/>
      <family val="2"/>
      <scheme val="minor"/>
    </font>
    <font>
      <b/>
      <sz val="12"/>
      <color theme="5" tint="-0.499984740745262"/>
      <name val="Calibri"/>
      <family val="2"/>
      <scheme val="minor"/>
    </font>
    <font>
      <b/>
      <sz val="12"/>
      <color theme="5" tint="-0.249977111117893"/>
      <name val="Calibri"/>
      <family val="2"/>
      <scheme val="minor"/>
    </font>
    <font>
      <b/>
      <sz val="12"/>
      <color theme="5" tint="0.39997558519241921"/>
      <name val="Calibri"/>
      <family val="2"/>
      <scheme val="minor"/>
    </font>
    <font>
      <b/>
      <sz val="12"/>
      <color theme="4" tint="0.39997558519241921"/>
      <name val="Calibri"/>
      <family val="2"/>
      <scheme val="minor"/>
    </font>
    <font>
      <sz val="10"/>
      <color rgb="FF00B0F0"/>
      <name val="Calibri"/>
      <family val="2"/>
      <scheme val="minor"/>
    </font>
    <font>
      <sz val="11"/>
      <color theme="0" tint="-0.499984740745262"/>
      <name val="Calibri"/>
      <family val="2"/>
      <scheme val="minor"/>
    </font>
    <font>
      <sz val="11"/>
      <color theme="0" tint="-0.34998626667073579"/>
      <name val="Calibri"/>
      <family val="2"/>
      <scheme val="minor"/>
    </font>
  </fonts>
  <fills count="27">
    <fill>
      <patternFill patternType="none"/>
    </fill>
    <fill>
      <patternFill patternType="gray125"/>
    </fill>
    <fill>
      <patternFill patternType="solid">
        <fgColor theme="5"/>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rgb="FF00B050"/>
        <bgColor indexed="64"/>
      </patternFill>
    </fill>
    <fill>
      <patternFill patternType="solid">
        <fgColor theme="9" tint="-0.249977111117893"/>
        <bgColor indexed="64"/>
      </patternFill>
    </fill>
    <fill>
      <patternFill patternType="solid">
        <fgColor theme="4"/>
        <bgColor indexed="64"/>
      </patternFill>
    </fill>
    <fill>
      <patternFill patternType="solid">
        <fgColor theme="7" tint="0.39997558519241921"/>
        <bgColor indexed="64"/>
      </patternFill>
    </fill>
    <fill>
      <patternFill patternType="solid">
        <fgColor rgb="FF8F80FC"/>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rgb="FFF19E65"/>
        <bgColor indexed="64"/>
      </patternFill>
    </fill>
    <fill>
      <patternFill patternType="solid">
        <fgColor rgb="FF0070C0"/>
        <bgColor indexed="64"/>
      </patternFill>
    </fill>
    <fill>
      <patternFill patternType="solid">
        <fgColor rgb="FFD59610"/>
        <bgColor indexed="64"/>
      </patternFill>
    </fill>
    <fill>
      <patternFill patternType="solid">
        <fgColor theme="5" tint="0.59999389629810485"/>
        <bgColor indexed="64"/>
      </patternFill>
    </fill>
  </fills>
  <borders count="1">
    <border>
      <left/>
      <right/>
      <top/>
      <bottom/>
      <diagonal/>
    </border>
  </borders>
  <cellStyleXfs count="2">
    <xf numFmtId="0" fontId="0" fillId="0" borderId="0"/>
    <xf numFmtId="0" fontId="21" fillId="0" borderId="0" applyNumberFormat="0" applyFill="0" applyBorder="0" applyAlignment="0" applyProtection="0"/>
  </cellStyleXfs>
  <cellXfs count="193">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3" borderId="0" xfId="0" applyFill="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15" fillId="3" borderId="0" xfId="0" applyFont="1" applyFill="1"/>
    <xf numFmtId="0" fontId="12"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left" vertical="center"/>
    </xf>
    <xf numFmtId="164" fontId="0" fillId="0" borderId="0" xfId="0" applyNumberFormat="1" applyAlignment="1">
      <alignment horizontal="center" vertical="center"/>
    </xf>
    <xf numFmtId="0" fontId="3" fillId="0" borderId="0" xfId="0" applyFont="1"/>
    <xf numFmtId="0" fontId="19" fillId="0" borderId="0" xfId="0" applyFont="1"/>
    <xf numFmtId="0" fontId="21" fillId="0" borderId="0" xfId="1" applyAlignment="1">
      <alignment horizontal="left" vertical="center"/>
    </xf>
    <xf numFmtId="0" fontId="23" fillId="0" borderId="0" xfId="0" applyFont="1" applyAlignment="1">
      <alignment horizontal="center" vertical="center"/>
    </xf>
    <xf numFmtId="0" fontId="21" fillId="0" borderId="0" xfId="1"/>
    <xf numFmtId="2" fontId="3" fillId="0" borderId="0" xfId="0" applyNumberFormat="1" applyFont="1" applyAlignment="1">
      <alignment horizontal="center" vertical="center"/>
    </xf>
    <xf numFmtId="0" fontId="10" fillId="0" borderId="0" xfId="0" applyFont="1"/>
    <xf numFmtId="0" fontId="1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2" fillId="7" borderId="0" xfId="0" applyFont="1" applyFill="1" applyAlignment="1">
      <alignment horizontal="left" vertical="center"/>
    </xf>
    <xf numFmtId="0" fontId="0" fillId="7" borderId="0" xfId="0" applyFill="1"/>
    <xf numFmtId="0" fontId="19" fillId="7" borderId="0" xfId="0" applyFont="1" applyFill="1" applyAlignment="1">
      <alignment horizontal="center" vertical="center"/>
    </xf>
    <xf numFmtId="0" fontId="32" fillId="0" borderId="0" xfId="0" applyFont="1" applyAlignment="1">
      <alignment horizontal="center" vertical="center"/>
    </xf>
    <xf numFmtId="0" fontId="24" fillId="0" borderId="0" xfId="0" applyFont="1" applyAlignment="1">
      <alignment horizontal="left" vertical="center"/>
    </xf>
    <xf numFmtId="0" fontId="0" fillId="0" borderId="0" xfId="0" applyAlignment="1">
      <alignment horizontal="right" vertical="center"/>
    </xf>
    <xf numFmtId="0" fontId="3" fillId="0" borderId="0" xfId="0" applyFont="1" applyAlignment="1">
      <alignment horizontal="center"/>
    </xf>
    <xf numFmtId="0" fontId="0" fillId="0" borderId="0" xfId="0" quotePrefix="1"/>
    <xf numFmtId="0" fontId="0" fillId="8" borderId="0" xfId="0" applyFill="1" applyAlignment="1">
      <alignment horizontal="left" vertical="center"/>
    </xf>
    <xf numFmtId="0" fontId="33" fillId="0" borderId="0" xfId="0" applyFont="1"/>
    <xf numFmtId="164" fontId="8" fillId="0" borderId="0" xfId="0" applyNumberFormat="1" applyFont="1" applyAlignment="1">
      <alignment horizontal="center" vertical="center"/>
    </xf>
    <xf numFmtId="164" fontId="1" fillId="0" borderId="0" xfId="0" applyNumberFormat="1" applyFont="1" applyAlignment="1">
      <alignment horizontal="center" vertical="center"/>
    </xf>
    <xf numFmtId="0" fontId="0" fillId="10" borderId="0" xfId="0" applyFill="1" applyAlignment="1">
      <alignment horizontal="center" vertical="center"/>
    </xf>
    <xf numFmtId="0" fontId="12" fillId="0" borderId="0" xfId="0" applyFont="1" applyAlignment="1">
      <alignment horizontal="left" vertical="center"/>
    </xf>
    <xf numFmtId="0" fontId="20" fillId="0" borderId="0" xfId="0" applyFont="1"/>
    <xf numFmtId="0" fontId="6" fillId="3" borderId="0" xfId="0" applyFont="1" applyFill="1" applyAlignment="1">
      <alignment horizontal="left" vertical="center"/>
    </xf>
    <xf numFmtId="0" fontId="23" fillId="3" borderId="0" xfId="0" applyFont="1" applyFill="1" applyAlignment="1">
      <alignment horizontal="center" vertical="center"/>
    </xf>
    <xf numFmtId="0" fontId="1" fillId="3"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1" fillId="3" borderId="0" xfId="0" applyFont="1" applyFill="1" applyAlignment="1">
      <alignment horizontal="center" vertical="center"/>
    </xf>
    <xf numFmtId="0" fontId="26" fillId="3" borderId="0" xfId="0" applyFont="1" applyFill="1" applyAlignment="1">
      <alignment horizontal="left" vertical="center"/>
    </xf>
    <xf numFmtId="0" fontId="15" fillId="3" borderId="0" xfId="0" applyFont="1" applyFill="1" applyAlignment="1">
      <alignment horizontal="left" vertical="center"/>
    </xf>
    <xf numFmtId="0" fontId="0" fillId="3" borderId="0" xfId="0" applyFill="1" applyAlignment="1">
      <alignment horizontal="left" vertical="center"/>
    </xf>
    <xf numFmtId="0" fontId="2" fillId="3" borderId="0" xfId="0" applyFont="1" applyFill="1" applyAlignment="1">
      <alignment horizontal="left" vertical="center"/>
    </xf>
    <xf numFmtId="0" fontId="9" fillId="3" borderId="0" xfId="0" applyFont="1" applyFill="1" applyAlignment="1">
      <alignment horizontal="center" vertical="center"/>
    </xf>
    <xf numFmtId="0" fontId="0" fillId="2" borderId="0" xfId="0" applyFill="1"/>
    <xf numFmtId="0" fontId="0" fillId="14" borderId="0" xfId="0" applyFill="1"/>
    <xf numFmtId="0" fontId="22" fillId="15" borderId="0" xfId="0" applyFont="1" applyFill="1" applyAlignment="1">
      <alignment horizontal="center" vertical="center"/>
    </xf>
    <xf numFmtId="0" fontId="37" fillId="2" borderId="0" xfId="0" applyFont="1" applyFill="1" applyAlignment="1">
      <alignment horizontal="center" vertical="center"/>
    </xf>
    <xf numFmtId="0" fontId="37" fillId="5" borderId="0" xfId="0" applyFont="1" applyFill="1" applyAlignment="1">
      <alignment horizontal="center" vertical="center"/>
    </xf>
    <xf numFmtId="0" fontId="37" fillId="13" borderId="0" xfId="0" applyFont="1" applyFill="1" applyAlignment="1">
      <alignment horizontal="center" vertical="center"/>
    </xf>
    <xf numFmtId="0" fontId="37" fillId="12" borderId="0" xfId="0" applyFont="1" applyFill="1" applyAlignment="1">
      <alignment horizontal="center" vertical="center"/>
    </xf>
    <xf numFmtId="0" fontId="37" fillId="4" borderId="0" xfId="0" applyFont="1" applyFill="1" applyAlignment="1">
      <alignment horizontal="center" vertical="center"/>
    </xf>
    <xf numFmtId="0" fontId="37" fillId="14" borderId="0" xfId="0" applyFont="1" applyFill="1" applyAlignment="1">
      <alignment horizontal="center" vertical="center"/>
    </xf>
    <xf numFmtId="0" fontId="37" fillId="16" borderId="0" xfId="0" applyFont="1" applyFill="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28" fillId="0" borderId="0" xfId="0" applyFont="1" applyAlignment="1">
      <alignment horizontal="center" vertical="center"/>
    </xf>
    <xf numFmtId="0" fontId="0" fillId="10" borderId="0" xfId="0" applyFill="1"/>
    <xf numFmtId="0" fontId="2" fillId="10" borderId="0" xfId="0" applyFont="1" applyFill="1" applyAlignment="1">
      <alignment horizontal="center" vertical="center"/>
    </xf>
    <xf numFmtId="0" fontId="3" fillId="10" borderId="0" xfId="0" applyFont="1" applyFill="1" applyAlignment="1">
      <alignment horizontal="center" vertical="center" wrapText="1"/>
    </xf>
    <xf numFmtId="0" fontId="27" fillId="0" borderId="0" xfId="0" applyFont="1" applyAlignment="1">
      <alignment horizontal="left" vertical="center"/>
    </xf>
    <xf numFmtId="0" fontId="40" fillId="2" borderId="0" xfId="0" applyFont="1" applyFill="1" applyAlignment="1">
      <alignment horizontal="center" vertical="center" wrapText="1"/>
    </xf>
    <xf numFmtId="0" fontId="40" fillId="3" borderId="0" xfId="0" applyFont="1" applyFill="1" applyAlignment="1">
      <alignment horizontal="center" vertical="center"/>
    </xf>
    <xf numFmtId="0" fontId="41" fillId="0" borderId="0" xfId="0" applyFont="1"/>
    <xf numFmtId="0" fontId="0" fillId="0" borderId="0" xfId="0" applyAlignment="1">
      <alignment vertical="center"/>
    </xf>
    <xf numFmtId="0" fontId="3" fillId="10" borderId="0" xfId="0" applyFont="1" applyFill="1" applyAlignment="1">
      <alignment vertical="center"/>
    </xf>
    <xf numFmtId="0" fontId="0" fillId="10" borderId="0" xfId="0" applyFill="1" applyAlignment="1">
      <alignment vertical="center"/>
    </xf>
    <xf numFmtId="0" fontId="43" fillId="0" borderId="0" xfId="0" applyFont="1" applyAlignment="1">
      <alignment horizontal="right" vertical="center"/>
    </xf>
    <xf numFmtId="0" fontId="21" fillId="10" borderId="0" xfId="1" applyFill="1"/>
    <xf numFmtId="0" fontId="19" fillId="10" borderId="0" xfId="0" applyFont="1" applyFill="1"/>
    <xf numFmtId="0" fontId="20" fillId="0" borderId="0" xfId="0" applyFont="1" applyAlignment="1">
      <alignment horizontal="left" vertical="center"/>
    </xf>
    <xf numFmtId="0" fontId="39" fillId="0" borderId="0" xfId="0" applyFont="1" applyAlignment="1">
      <alignment horizontal="right" vertical="center"/>
    </xf>
    <xf numFmtId="0" fontId="46" fillId="0" borderId="0" xfId="0" applyFont="1" applyAlignment="1">
      <alignment horizontal="right" vertical="center"/>
    </xf>
    <xf numFmtId="0" fontId="45" fillId="0" borderId="0" xfId="0" applyFont="1" applyAlignment="1">
      <alignment horizontal="left" vertical="center"/>
    </xf>
    <xf numFmtId="0" fontId="47" fillId="0" borderId="0" xfId="0" applyFont="1" applyAlignment="1">
      <alignment horizontal="left" vertical="center"/>
    </xf>
    <xf numFmtId="0" fontId="48" fillId="0" borderId="0" xfId="0" applyFont="1"/>
    <xf numFmtId="0" fontId="10" fillId="0" borderId="0" xfId="0" applyFont="1" applyAlignment="1">
      <alignment horizontal="left" vertical="center"/>
    </xf>
    <xf numFmtId="0" fontId="39" fillId="0" borderId="0" xfId="0" applyFont="1" applyAlignment="1">
      <alignment vertical="center"/>
    </xf>
    <xf numFmtId="0" fontId="44" fillId="0" borderId="0" xfId="0" applyFont="1" applyAlignment="1">
      <alignment horizontal="right" vertical="center"/>
    </xf>
    <xf numFmtId="0" fontId="48" fillId="0" borderId="0" xfId="0" applyFont="1" applyAlignment="1">
      <alignment horizontal="left" vertical="center"/>
    </xf>
    <xf numFmtId="0" fontId="49" fillId="0" borderId="0" xfId="0" applyFont="1"/>
    <xf numFmtId="0" fontId="38" fillId="0" borderId="0" xfId="0" applyFont="1" applyAlignment="1">
      <alignment horizontal="center" vertical="center"/>
    </xf>
    <xf numFmtId="0" fontId="42" fillId="6" borderId="0" xfId="0" applyFont="1" applyFill="1" applyAlignment="1">
      <alignment horizontal="center" vertical="center"/>
    </xf>
    <xf numFmtId="0" fontId="42" fillId="17" borderId="0" xfId="0" applyFont="1" applyFill="1" applyAlignment="1">
      <alignment horizontal="center" vertical="center"/>
    </xf>
    <xf numFmtId="0" fontId="42" fillId="15" borderId="0" xfId="0" applyFont="1" applyFill="1" applyAlignment="1">
      <alignment horizontal="center" vertical="center"/>
    </xf>
    <xf numFmtId="0" fontId="42" fillId="0" borderId="0" xfId="0" applyFont="1" applyAlignment="1">
      <alignment horizontal="center" vertical="center"/>
    </xf>
    <xf numFmtId="0" fontId="28" fillId="0" borderId="0" xfId="0" applyFont="1" applyAlignment="1">
      <alignment horizontal="right" vertical="center"/>
    </xf>
    <xf numFmtId="0" fontId="3" fillId="18" borderId="0" xfId="0" applyFont="1" applyFill="1" applyAlignment="1">
      <alignment horizontal="center" vertical="center" wrapText="1"/>
    </xf>
    <xf numFmtId="0" fontId="35" fillId="19" borderId="0" xfId="0" applyFont="1" applyFill="1" applyAlignment="1">
      <alignment horizontal="center" vertical="center" wrapText="1"/>
    </xf>
    <xf numFmtId="0" fontId="35" fillId="14" borderId="0" xfId="0" applyFont="1" applyFill="1" applyAlignment="1">
      <alignment horizontal="center" vertical="center" wrapText="1"/>
    </xf>
    <xf numFmtId="0" fontId="34" fillId="11" borderId="0" xfId="0" applyFont="1" applyFill="1" applyAlignment="1">
      <alignment horizontal="center" vertical="center" wrapText="1"/>
    </xf>
    <xf numFmtId="0" fontId="35" fillId="20" borderId="0" xfId="0" applyFont="1" applyFill="1" applyAlignment="1">
      <alignment horizontal="center" vertical="center" wrapText="1"/>
    </xf>
    <xf numFmtId="0" fontId="25" fillId="21" borderId="0" xfId="0" applyFont="1" applyFill="1" applyAlignment="1">
      <alignment horizontal="center" vertical="center" wrapText="1"/>
    </xf>
    <xf numFmtId="0" fontId="35" fillId="2" borderId="0" xfId="0" applyFont="1" applyFill="1" applyAlignment="1">
      <alignment horizontal="center" vertical="center" wrapText="1"/>
    </xf>
    <xf numFmtId="0" fontId="3" fillId="21" borderId="0" xfId="0" applyFont="1" applyFill="1" applyAlignment="1">
      <alignment horizontal="center" vertical="center" wrapText="1"/>
    </xf>
    <xf numFmtId="0" fontId="35" fillId="23" borderId="0" xfId="0" applyFont="1" applyFill="1" applyAlignment="1">
      <alignment horizontal="center" vertical="center" wrapText="1"/>
    </xf>
    <xf numFmtId="0" fontId="42" fillId="10" borderId="0" xfId="0" applyFont="1" applyFill="1" applyAlignment="1">
      <alignment horizontal="center" vertical="center"/>
    </xf>
    <xf numFmtId="0" fontId="0" fillId="10" borderId="0" xfId="0" applyFill="1" applyAlignment="1">
      <alignment horizontal="right" vertical="center"/>
    </xf>
    <xf numFmtId="0" fontId="3" fillId="10" borderId="0" xfId="0" applyFont="1" applyFill="1" applyAlignment="1">
      <alignment horizontal="right" vertical="center"/>
    </xf>
    <xf numFmtId="0" fontId="51" fillId="10" borderId="0" xfId="0" applyFont="1" applyFill="1" applyAlignment="1">
      <alignment horizontal="right" vertical="center"/>
    </xf>
    <xf numFmtId="0" fontId="52" fillId="10" borderId="0" xfId="0" applyFont="1" applyFill="1" applyAlignment="1">
      <alignment horizontal="right" vertical="center"/>
    </xf>
    <xf numFmtId="0" fontId="0" fillId="18" borderId="0" xfId="0" applyFill="1"/>
    <xf numFmtId="0" fontId="0" fillId="19" borderId="0" xfId="0" applyFill="1"/>
    <xf numFmtId="0" fontId="3" fillId="10" borderId="0" xfId="0" applyFont="1" applyFill="1"/>
    <xf numFmtId="0" fontId="19" fillId="0" borderId="0" xfId="0" applyFont="1" applyAlignment="1">
      <alignment horizontal="right"/>
    </xf>
    <xf numFmtId="0" fontId="19" fillId="10" borderId="0" xfId="0" applyFont="1" applyFill="1" applyAlignment="1">
      <alignment horizontal="center" vertical="center"/>
    </xf>
    <xf numFmtId="0" fontId="0" fillId="21" borderId="0" xfId="0" applyFill="1"/>
    <xf numFmtId="0" fontId="0" fillId="23" borderId="0" xfId="0" applyFill="1"/>
    <xf numFmtId="0" fontId="0" fillId="20" borderId="0" xfId="0" applyFill="1"/>
    <xf numFmtId="0" fontId="0" fillId="11" borderId="0" xfId="0" applyFill="1"/>
    <xf numFmtId="0" fontId="0" fillId="22" borderId="0" xfId="0" applyFill="1"/>
    <xf numFmtId="0" fontId="53" fillId="10" borderId="0" xfId="0" applyFont="1" applyFill="1" applyAlignment="1">
      <alignment horizontal="center" vertical="center"/>
    </xf>
    <xf numFmtId="0" fontId="0" fillId="10" borderId="0" xfId="0" applyFill="1" applyAlignment="1">
      <alignment horizontal="center"/>
    </xf>
    <xf numFmtId="0" fontId="19" fillId="10" borderId="0" xfId="0" applyFont="1" applyFill="1" applyAlignment="1">
      <alignment horizontal="center"/>
    </xf>
    <xf numFmtId="0" fontId="34" fillId="12" borderId="0" xfId="0" applyFont="1" applyFill="1" applyAlignment="1">
      <alignment horizontal="left" vertical="center"/>
    </xf>
    <xf numFmtId="0" fontId="34" fillId="2" borderId="0" xfId="0" applyFont="1" applyFill="1" applyAlignment="1">
      <alignment horizontal="left" vertical="center"/>
    </xf>
    <xf numFmtId="0" fontId="34" fillId="4" borderId="0" xfId="0" applyFont="1" applyFill="1" applyAlignment="1">
      <alignment horizontal="left" vertical="center"/>
    </xf>
    <xf numFmtId="0" fontId="34" fillId="14" borderId="0" xfId="0" applyFont="1" applyFill="1" applyAlignment="1">
      <alignment horizontal="left" vertical="center"/>
    </xf>
    <xf numFmtId="0" fontId="0" fillId="4" borderId="0" xfId="0" applyFill="1" applyAlignment="1">
      <alignment horizontal="left" vertical="center"/>
    </xf>
    <xf numFmtId="0" fontId="34" fillId="9" borderId="0" xfId="0" applyFont="1" applyFill="1" applyAlignment="1">
      <alignment horizontal="left" vertical="center"/>
    </xf>
    <xf numFmtId="0" fontId="0" fillId="9" borderId="0" xfId="0" applyFill="1" applyAlignment="1">
      <alignment horizontal="left" vertical="center"/>
    </xf>
    <xf numFmtId="0" fontId="34" fillId="16" borderId="0" xfId="0" applyFont="1" applyFill="1" applyAlignment="1">
      <alignment horizontal="left" vertical="center"/>
    </xf>
    <xf numFmtId="0" fontId="0" fillId="16" borderId="0" xfId="0" applyFill="1" applyAlignment="1">
      <alignment horizontal="left" vertical="center"/>
    </xf>
    <xf numFmtId="0" fontId="0" fillId="2" borderId="0" xfId="0" applyFill="1" applyAlignment="1">
      <alignment horizontal="left" vertical="center"/>
    </xf>
    <xf numFmtId="0" fontId="0" fillId="15" borderId="0" xfId="0" applyFill="1" applyAlignment="1">
      <alignment horizontal="left" vertical="center"/>
    </xf>
    <xf numFmtId="0" fontId="34" fillId="5" borderId="0" xfId="0" applyFont="1" applyFill="1" applyAlignment="1">
      <alignment horizontal="left" vertical="center"/>
    </xf>
    <xf numFmtId="0" fontId="0" fillId="13" borderId="0" xfId="0" applyFill="1" applyAlignment="1">
      <alignment horizontal="left" vertical="center"/>
    </xf>
    <xf numFmtId="0" fontId="0" fillId="18" borderId="0" xfId="0" applyFill="1" applyAlignment="1">
      <alignment horizontal="left" vertical="center"/>
    </xf>
    <xf numFmtId="0" fontId="34" fillId="24" borderId="0" xfId="0" applyFont="1" applyFill="1" applyAlignment="1">
      <alignment horizontal="left" vertical="center"/>
    </xf>
    <xf numFmtId="0" fontId="34" fillId="13" borderId="0" xfId="0" applyFont="1" applyFill="1" applyAlignment="1">
      <alignment horizontal="left" vertical="center"/>
    </xf>
    <xf numFmtId="0" fontId="22" fillId="8" borderId="0" xfId="0" applyFont="1" applyFill="1" applyAlignment="1">
      <alignment horizontal="left" vertical="center"/>
    </xf>
    <xf numFmtId="0" fontId="34" fillId="25" borderId="0" xfId="0" applyFont="1" applyFill="1" applyAlignment="1">
      <alignment horizontal="left" vertical="center"/>
    </xf>
    <xf numFmtId="0" fontId="37" fillId="18" borderId="0" xfId="0" applyFont="1" applyFill="1" applyAlignment="1">
      <alignment horizontal="center" vertical="center"/>
    </xf>
    <xf numFmtId="0" fontId="37" fillId="9" borderId="0" xfId="0" applyFont="1" applyFill="1" applyAlignment="1">
      <alignment horizontal="center" vertical="center"/>
    </xf>
    <xf numFmtId="0" fontId="2" fillId="0" borderId="0" xfId="0" applyFont="1" applyAlignment="1">
      <alignment horizontal="center" vertical="center"/>
    </xf>
    <xf numFmtId="0" fontId="37" fillId="22" borderId="0" xfId="0" applyFont="1" applyFill="1"/>
    <xf numFmtId="0" fontId="37" fillId="22" borderId="0" xfId="0" applyFont="1" applyFill="1" applyAlignment="1">
      <alignment horizontal="right" vertical="center"/>
    </xf>
    <xf numFmtId="0" fontId="37" fillId="25" borderId="0" xfId="0" applyFont="1" applyFill="1" applyAlignment="1">
      <alignment horizontal="center" vertical="center"/>
    </xf>
    <xf numFmtId="0" fontId="56" fillId="0" borderId="0" xfId="0" applyFont="1" applyAlignment="1">
      <alignment horizontal="left" vertical="center"/>
    </xf>
    <xf numFmtId="0" fontId="55" fillId="0" borderId="0" xfId="0" applyFont="1" applyAlignment="1">
      <alignment horizontal="left" vertical="center"/>
    </xf>
    <xf numFmtId="0" fontId="57" fillId="0" borderId="0" xfId="0" applyFont="1" applyAlignment="1">
      <alignment horizontal="left" vertical="center"/>
    </xf>
    <xf numFmtId="0" fontId="34" fillId="22" borderId="0" xfId="0" applyFont="1" applyFill="1" applyAlignment="1">
      <alignment vertical="center"/>
    </xf>
    <xf numFmtId="0" fontId="19"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center" vertical="center"/>
    </xf>
    <xf numFmtId="0" fontId="5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28" fillId="0" borderId="0" xfId="0" applyFont="1" applyAlignment="1">
      <alignment horizontal="left" vertical="center"/>
    </xf>
    <xf numFmtId="0" fontId="60" fillId="0" borderId="0" xfId="0" applyFont="1" applyAlignment="1">
      <alignment horizontal="left" vertical="center"/>
    </xf>
    <xf numFmtId="0" fontId="6" fillId="26" borderId="0" xfId="0" applyFont="1" applyFill="1" applyAlignment="1">
      <alignment horizontal="left" vertical="center"/>
    </xf>
    <xf numFmtId="0" fontId="0" fillId="26" borderId="0" xfId="0" applyFill="1"/>
    <xf numFmtId="2" fontId="0" fillId="0" borderId="0" xfId="0" applyNumberFormat="1"/>
    <xf numFmtId="0" fontId="28" fillId="10" borderId="0" xfId="0" applyFont="1" applyFill="1" applyAlignment="1">
      <alignment horizontal="center" vertical="center"/>
    </xf>
    <xf numFmtId="0" fontId="63" fillId="10" borderId="0" xfId="0" applyFont="1" applyFill="1" applyAlignment="1">
      <alignment horizontal="right" vertical="center"/>
    </xf>
    <xf numFmtId="0" fontId="28" fillId="10" borderId="0" xfId="0" applyFont="1" applyFill="1" applyAlignment="1">
      <alignment horizontal="right" vertical="center"/>
    </xf>
    <xf numFmtId="2" fontId="0" fillId="10" borderId="0" xfId="0" applyNumberFormat="1" applyFill="1" applyAlignment="1">
      <alignment horizontal="left"/>
    </xf>
    <xf numFmtId="2" fontId="0" fillId="10" borderId="0" xfId="0" applyNumberFormat="1" applyFill="1"/>
    <xf numFmtId="0" fontId="62" fillId="10" borderId="0" xfId="0" applyFont="1" applyFill="1" applyAlignment="1">
      <alignment horizontal="right" vertical="center"/>
    </xf>
    <xf numFmtId="0" fontId="61" fillId="10" borderId="0" xfId="0" applyFont="1" applyFill="1" applyAlignment="1">
      <alignment horizontal="right" vertical="center"/>
    </xf>
    <xf numFmtId="2" fontId="0" fillId="10" borderId="0" xfId="0" applyNumberFormat="1" applyFill="1" applyAlignment="1">
      <alignment horizontal="center" vertical="center"/>
    </xf>
    <xf numFmtId="11" fontId="0" fillId="10" borderId="0" xfId="0" applyNumberFormat="1" applyFill="1" applyAlignment="1">
      <alignment horizontal="center" vertical="center"/>
    </xf>
    <xf numFmtId="0" fontId="64" fillId="10" borderId="0" xfId="0" applyFont="1" applyFill="1" applyAlignment="1">
      <alignment horizontal="right" vertical="center"/>
    </xf>
    <xf numFmtId="164" fontId="0" fillId="0" borderId="0" xfId="0" applyNumberFormat="1" applyAlignment="1">
      <alignment horizontal="left" vertical="center"/>
    </xf>
    <xf numFmtId="0" fontId="15"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left" vertical="center"/>
    </xf>
    <xf numFmtId="0" fontId="65"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0" fillId="0" borderId="0" xfId="0" applyFont="1" applyAlignment="1">
      <alignment vertical="center"/>
    </xf>
    <xf numFmtId="0" fontId="67" fillId="0" borderId="0" xfId="0" applyFont="1" applyAlignment="1">
      <alignment horizontal="center" vertical="center"/>
    </xf>
    <xf numFmtId="0" fontId="67" fillId="7" borderId="0" xfId="0" applyFont="1" applyFill="1" applyAlignment="1">
      <alignment horizontal="center" vertical="center"/>
    </xf>
    <xf numFmtId="0" fontId="67" fillId="0" borderId="0" xfId="0" applyFont="1" applyAlignment="1">
      <alignment horizontal="left" vertical="center"/>
    </xf>
    <xf numFmtId="0" fontId="20" fillId="0" borderId="0" xfId="0" applyFont="1" applyAlignment="1">
      <alignment vertical="center"/>
    </xf>
    <xf numFmtId="0" fontId="30" fillId="0" borderId="0" xfId="0" applyFont="1" applyAlignment="1">
      <alignment horizontal="left" vertical="center"/>
    </xf>
    <xf numFmtId="0" fontId="66" fillId="0" borderId="0" xfId="0" applyFont="1" applyAlignment="1">
      <alignment horizontal="left" vertical="center"/>
    </xf>
    <xf numFmtId="0" fontId="21" fillId="0" borderId="0" xfId="1" applyAlignment="1">
      <alignment vertical="center"/>
    </xf>
    <xf numFmtId="0" fontId="30" fillId="0" borderId="0" xfId="0" applyFont="1" applyAlignment="1">
      <alignment vertical="center"/>
    </xf>
    <xf numFmtId="0" fontId="30" fillId="0" borderId="0" xfId="0" applyFont="1"/>
    <xf numFmtId="0" fontId="12"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8E8E8E"/>
      <color rgb="FF888888"/>
      <color rgb="FF8F80FC"/>
      <color rgb="FFD59610"/>
      <color rgb="FFF19E65"/>
      <color rgb="FFFF00FF"/>
      <color rgb="FFFF66FF"/>
      <color rgb="FF0000FF"/>
      <color rgb="FFC0DDAD"/>
      <color rgb="FFAD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000" b="1" baseline="0"/>
              <a:t>Faith supportive National r</a:t>
            </a:r>
            <a:r>
              <a:rPr lang="en-GB" sz="2000" b="1"/>
              <a:t>esponses</a:t>
            </a:r>
            <a:r>
              <a:rPr lang="en-GB" sz="2000" b="1" baseline="0"/>
              <a:t> to </a:t>
            </a:r>
            <a:r>
              <a:rPr lang="en-GB" sz="2000" b="1" u="sng" baseline="0"/>
              <a:t>Reality-Constrained</a:t>
            </a:r>
            <a:r>
              <a:rPr lang="en-GB" sz="2000" b="1" baseline="0"/>
              <a:t> questions about religiously orientated values</a:t>
            </a:r>
            <a:r>
              <a:rPr lang="en-GB" sz="2000" b="0" baseline="0"/>
              <a:t>, versus </a:t>
            </a:r>
            <a:r>
              <a:rPr lang="en-GB" sz="2000" b="1" baseline="0"/>
              <a:t>National Religiosities. </a:t>
            </a:r>
            <a:r>
              <a:rPr lang="en-GB" sz="2000" b="0" baseline="0"/>
              <a:t>(Subsets of 44 Nations).</a:t>
            </a:r>
            <a:endParaRPr lang="en-GB" sz="2000" b="0"/>
          </a:p>
        </c:rich>
      </c:tx>
      <c:layout>
        <c:manualLayout>
          <c:xMode val="edge"/>
          <c:yMode val="edge"/>
          <c:x val="0.13011193077740563"/>
          <c:y val="1.67684746339191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1818783721461462E-2"/>
          <c:y val="0.1187044280392134"/>
          <c:w val="0.90375668402237885"/>
          <c:h val="0.78485083187478411"/>
        </c:manualLayout>
      </c:layout>
      <c:scatterChart>
        <c:scatterStyle val="lineMarker"/>
        <c:varyColors val="0"/>
        <c:ser>
          <c:idx val="1"/>
          <c:order val="1"/>
          <c:spPr>
            <a:ln w="25400" cap="rnd">
              <a:noFill/>
              <a:round/>
            </a:ln>
            <a:effectLst/>
          </c:spPr>
          <c:marker>
            <c:symbol val="square"/>
            <c:size val="5"/>
            <c:spPr>
              <a:solidFill>
                <a:schemeClr val="accent2"/>
              </a:solidFill>
              <a:ln w="9525">
                <a:noFill/>
              </a:ln>
              <a:effectLst/>
            </c:spPr>
          </c:marker>
          <c:trendline>
            <c:spPr>
              <a:ln w="22225" cap="rnd">
                <a:solidFill>
                  <a:schemeClr val="accent2"/>
                </a:solidFill>
                <a:prstDash val="sysDash"/>
              </a:ln>
              <a:effectLst/>
            </c:spPr>
            <c:trendlineType val="linear"/>
            <c:dispRSqr val="1"/>
            <c:dispEq val="0"/>
            <c:trendlineLbl>
              <c:layout>
                <c:manualLayout>
                  <c:x val="0.11092419067509565"/>
                  <c:y val="-8.294532579429755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Trends'!$E$8:$E$51</c:f>
              <c:numCache>
                <c:formatCode>General</c:formatCode>
                <c:ptCount val="44"/>
                <c:pt idx="0">
                  <c:v>57</c:v>
                </c:pt>
                <c:pt idx="1">
                  <c:v>10</c:v>
                </c:pt>
                <c:pt idx="3">
                  <c:v>24</c:v>
                </c:pt>
                <c:pt idx="4">
                  <c:v>12</c:v>
                </c:pt>
                <c:pt idx="7">
                  <c:v>9</c:v>
                </c:pt>
                <c:pt idx="8">
                  <c:v>21</c:v>
                </c:pt>
                <c:pt idx="10">
                  <c:v>34</c:v>
                </c:pt>
                <c:pt idx="11">
                  <c:v>22</c:v>
                </c:pt>
                <c:pt idx="12">
                  <c:v>25</c:v>
                </c:pt>
                <c:pt idx="13">
                  <c:v>15</c:v>
                </c:pt>
                <c:pt idx="14">
                  <c:v>56</c:v>
                </c:pt>
                <c:pt idx="15">
                  <c:v>47</c:v>
                </c:pt>
                <c:pt idx="16">
                  <c:v>32</c:v>
                </c:pt>
                <c:pt idx="17">
                  <c:v>12</c:v>
                </c:pt>
                <c:pt idx="18">
                  <c:v>11</c:v>
                </c:pt>
                <c:pt idx="20">
                  <c:v>60</c:v>
                </c:pt>
                <c:pt idx="23">
                  <c:v>10</c:v>
                </c:pt>
                <c:pt idx="27">
                  <c:v>13</c:v>
                </c:pt>
                <c:pt idx="29">
                  <c:v>33</c:v>
                </c:pt>
                <c:pt idx="30">
                  <c:v>8</c:v>
                </c:pt>
              </c:numCache>
            </c:numRef>
          </c:yVal>
          <c:smooth val="0"/>
          <c:extLst>
            <c:ext xmlns:c16="http://schemas.microsoft.com/office/drawing/2014/chart" uri="{C3380CC4-5D6E-409C-BE32-E72D297353CC}">
              <c16:uniqueId val="{00000023-7B09-4902-A8E1-FEB08E5A40B1}"/>
            </c:ext>
          </c:extLst>
        </c:ser>
        <c:ser>
          <c:idx val="2"/>
          <c:order val="2"/>
          <c:tx>
            <c:v>Belief in Life after Death: List</c:v>
          </c:tx>
          <c:spPr>
            <a:ln w="25400" cap="rnd">
              <a:noFill/>
              <a:round/>
            </a:ln>
            <a:effectLst/>
          </c:spPr>
          <c:marker>
            <c:symbol val="diamond"/>
            <c:size val="6"/>
            <c:spPr>
              <a:solidFill>
                <a:schemeClr val="accent2">
                  <a:lumMod val="60000"/>
                  <a:lumOff val="40000"/>
                </a:schemeClr>
              </a:solidFill>
              <a:ln w="9525">
                <a:noFill/>
              </a:ln>
              <a:effectLst/>
            </c:spPr>
          </c:marker>
          <c:dLbls>
            <c:dLbl>
              <c:idx val="0"/>
              <c:tx>
                <c:rich>
                  <a:bodyPr/>
                  <a:lstStyle/>
                  <a:p>
                    <a:fld id="{D950869F-8D03-4C6A-A855-40CA8B7861BB}" type="CELLRANGE">
                      <a:rPr lang="en-US"/>
                      <a:pPr/>
                      <a:t>[CELLRANGE]</a:t>
                    </a:fld>
                    <a:endParaRPr lang="en-GB"/>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5F53-44CC-96D5-211EDBF35D4B}"/>
                </c:ext>
              </c:extLst>
            </c:dLbl>
            <c:dLbl>
              <c:idx val="1"/>
              <c:tx>
                <c:rich>
                  <a:bodyPr/>
                  <a:lstStyle/>
                  <a:p>
                    <a:fld id="{2D0D91A6-CD59-4338-BAF7-3D94DA161A32}"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F53-44CC-96D5-211EDBF35D4B}"/>
                </c:ext>
              </c:extLst>
            </c:dLbl>
            <c:dLbl>
              <c:idx val="2"/>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5F53-44CC-96D5-211EDBF35D4B}"/>
                </c:ext>
              </c:extLst>
            </c:dLbl>
            <c:dLbl>
              <c:idx val="3"/>
              <c:tx>
                <c:rich>
                  <a:bodyPr/>
                  <a:lstStyle/>
                  <a:p>
                    <a:fld id="{014AECC2-CBF7-4CE5-A4D7-AF1387A55A9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5F53-44CC-96D5-211EDBF35D4B}"/>
                </c:ext>
              </c:extLst>
            </c:dLbl>
            <c:dLbl>
              <c:idx val="4"/>
              <c:tx>
                <c:rich>
                  <a:bodyPr/>
                  <a:lstStyle/>
                  <a:p>
                    <a:fld id="{C7E21B39-888C-4F79-9EF4-BC7ADEFD775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6-5F53-44CC-96D5-211EDBF35D4B}"/>
                </c:ext>
              </c:extLst>
            </c:dLbl>
            <c:dLbl>
              <c:idx val="5"/>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5F53-44CC-96D5-211EDBF35D4B}"/>
                </c:ext>
              </c:extLst>
            </c:dLbl>
            <c:dLbl>
              <c:idx val="6"/>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5F53-44CC-96D5-211EDBF35D4B}"/>
                </c:ext>
              </c:extLst>
            </c:dLbl>
            <c:dLbl>
              <c:idx val="7"/>
              <c:tx>
                <c:rich>
                  <a:bodyPr/>
                  <a:lstStyle/>
                  <a:p>
                    <a:fld id="{03FAD79C-D082-40A4-9ACF-C8282466CF8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5F53-44CC-96D5-211EDBF35D4B}"/>
                </c:ext>
              </c:extLst>
            </c:dLbl>
            <c:dLbl>
              <c:idx val="8"/>
              <c:tx>
                <c:rich>
                  <a:bodyPr/>
                  <a:lstStyle/>
                  <a:p>
                    <a:fld id="{3A6C700A-6F27-4B0E-80AA-9E1437FC31D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F53-44CC-96D5-211EDBF35D4B}"/>
                </c:ext>
              </c:extLst>
            </c:dLbl>
            <c:dLbl>
              <c:idx val="9"/>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5F53-44CC-96D5-211EDBF35D4B}"/>
                </c:ext>
              </c:extLst>
            </c:dLbl>
            <c:dLbl>
              <c:idx val="10"/>
              <c:tx>
                <c:rich>
                  <a:bodyPr/>
                  <a:lstStyle/>
                  <a:p>
                    <a:fld id="{81BB7924-8596-4B91-9086-D99A8B04E1FF}"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F53-44CC-96D5-211EDBF35D4B}"/>
                </c:ext>
              </c:extLst>
            </c:dLbl>
            <c:dLbl>
              <c:idx val="11"/>
              <c:tx>
                <c:rich>
                  <a:bodyPr/>
                  <a:lstStyle/>
                  <a:p>
                    <a:fld id="{206512D1-1529-414C-AB9C-300550827473}" type="CELLRANGE">
                      <a:rPr lang="en-US"/>
                      <a:pPr/>
                      <a:t>[CELLRANGE]</a:t>
                    </a:fld>
                    <a:endParaRPr lang="en-GB"/>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F53-44CC-96D5-211EDBF35D4B}"/>
                </c:ext>
              </c:extLst>
            </c:dLbl>
            <c:dLbl>
              <c:idx val="12"/>
              <c:tx>
                <c:rich>
                  <a:bodyPr/>
                  <a:lstStyle/>
                  <a:p>
                    <a:fld id="{2DCF2868-2250-4CF4-8D5B-10B2DF443D9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F53-44CC-96D5-211EDBF35D4B}"/>
                </c:ext>
              </c:extLst>
            </c:dLbl>
            <c:dLbl>
              <c:idx val="13"/>
              <c:tx>
                <c:rich>
                  <a:bodyPr/>
                  <a:lstStyle/>
                  <a:p>
                    <a:fld id="{7DBE57F2-2401-44D1-BAC2-666EDA6B13B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5F53-44CC-96D5-211EDBF35D4B}"/>
                </c:ext>
              </c:extLst>
            </c:dLbl>
            <c:dLbl>
              <c:idx val="14"/>
              <c:tx>
                <c:rich>
                  <a:bodyPr/>
                  <a:lstStyle/>
                  <a:p>
                    <a:fld id="{CF751D35-C973-4AF0-87BB-D8C163E9EB3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5F53-44CC-96D5-211EDBF35D4B}"/>
                </c:ext>
              </c:extLst>
            </c:dLbl>
            <c:dLbl>
              <c:idx val="15"/>
              <c:tx>
                <c:rich>
                  <a:bodyPr/>
                  <a:lstStyle/>
                  <a:p>
                    <a:fld id="{AFBE6F48-6C4C-4BF9-8CD8-60A771A2B6DE}"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F53-44CC-96D5-211EDBF35D4B}"/>
                </c:ext>
              </c:extLst>
            </c:dLbl>
            <c:dLbl>
              <c:idx val="16"/>
              <c:tx>
                <c:rich>
                  <a:bodyPr/>
                  <a:lstStyle/>
                  <a:p>
                    <a:fld id="{840982A5-2B2B-463C-8D14-7604548E416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5F53-44CC-96D5-211EDBF35D4B}"/>
                </c:ext>
              </c:extLst>
            </c:dLbl>
            <c:dLbl>
              <c:idx val="17"/>
              <c:tx>
                <c:rich>
                  <a:bodyPr/>
                  <a:lstStyle/>
                  <a:p>
                    <a:fld id="{BFBCE473-4D46-47C1-8B72-442C16A4145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5F53-44CC-96D5-211EDBF35D4B}"/>
                </c:ext>
              </c:extLst>
            </c:dLbl>
            <c:dLbl>
              <c:idx val="18"/>
              <c:tx>
                <c:rich>
                  <a:bodyPr/>
                  <a:lstStyle/>
                  <a:p>
                    <a:fld id="{65741C93-81F8-47B5-A09F-6055B5C1C03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5F53-44CC-96D5-211EDBF35D4B}"/>
                </c:ext>
              </c:extLst>
            </c:dLbl>
            <c:dLbl>
              <c:idx val="19"/>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0-5F53-44CC-96D5-211EDBF35D4B}"/>
                </c:ext>
              </c:extLst>
            </c:dLbl>
            <c:dLbl>
              <c:idx val="20"/>
              <c:tx>
                <c:rich>
                  <a:bodyPr/>
                  <a:lstStyle/>
                  <a:p>
                    <a:fld id="{42160BD3-950E-4C1F-A94D-39D810485D50}"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F53-44CC-96D5-211EDBF35D4B}"/>
                </c:ext>
              </c:extLst>
            </c:dLbl>
            <c:dLbl>
              <c:idx val="21"/>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1-5F53-44CC-96D5-211EDBF35D4B}"/>
                </c:ext>
              </c:extLst>
            </c:dLbl>
            <c:dLbl>
              <c:idx val="22"/>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2-5F53-44CC-96D5-211EDBF35D4B}"/>
                </c:ext>
              </c:extLst>
            </c:dLbl>
            <c:dLbl>
              <c:idx val="23"/>
              <c:tx>
                <c:rich>
                  <a:bodyPr/>
                  <a:lstStyle/>
                  <a:p>
                    <a:fld id="{184EE603-C19E-475A-9CA2-F6603E282B6E}"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F53-44CC-96D5-211EDBF35D4B}"/>
                </c:ext>
              </c:extLst>
            </c:dLbl>
            <c:dLbl>
              <c:idx val="24"/>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3-5F53-44CC-96D5-211EDBF35D4B}"/>
                </c:ext>
              </c:extLst>
            </c:dLbl>
            <c:dLbl>
              <c:idx val="25"/>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4-5F53-44CC-96D5-211EDBF35D4B}"/>
                </c:ext>
              </c:extLst>
            </c:dLbl>
            <c:dLbl>
              <c:idx val="26"/>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5-5F53-44CC-96D5-211EDBF35D4B}"/>
                </c:ext>
              </c:extLst>
            </c:dLbl>
            <c:dLbl>
              <c:idx val="27"/>
              <c:tx>
                <c:rich>
                  <a:bodyPr/>
                  <a:lstStyle/>
                  <a:p>
                    <a:fld id="{D2238277-33B9-4FD9-9D6B-946FAB03259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5F53-44CC-96D5-211EDBF35D4B}"/>
                </c:ext>
              </c:extLst>
            </c:dLbl>
            <c:dLbl>
              <c:idx val="28"/>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7-5F53-44CC-96D5-211EDBF35D4B}"/>
                </c:ext>
              </c:extLst>
            </c:dLbl>
            <c:dLbl>
              <c:idx val="29"/>
              <c:tx>
                <c:rich>
                  <a:bodyPr/>
                  <a:lstStyle/>
                  <a:p>
                    <a:fld id="{DF00F4C6-CE15-4E4C-9A60-2B1A0816FF66}"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F53-44CC-96D5-211EDBF35D4B}"/>
                </c:ext>
              </c:extLst>
            </c:dLbl>
            <c:dLbl>
              <c:idx val="30"/>
              <c:tx>
                <c:rich>
                  <a:bodyPr/>
                  <a:lstStyle/>
                  <a:p>
                    <a:fld id="{80699428-38A1-4353-815A-018DD2DE59B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5F53-44CC-96D5-211EDBF35D4B}"/>
                </c:ext>
              </c:extLst>
            </c:dLbl>
            <c:dLbl>
              <c:idx val="31"/>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9-5F53-44CC-96D5-211EDBF35D4B}"/>
                </c:ext>
              </c:extLst>
            </c:dLbl>
            <c:dLbl>
              <c:idx val="32"/>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A-5F53-44CC-96D5-211EDBF35D4B}"/>
                </c:ext>
              </c:extLst>
            </c:dLbl>
            <c:dLbl>
              <c:idx val="33"/>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B-5F53-44CC-96D5-211EDBF35D4B}"/>
                </c:ext>
              </c:extLst>
            </c:dLbl>
            <c:dLbl>
              <c:idx val="34"/>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C-5F53-44CC-96D5-211EDBF35D4B}"/>
                </c:ext>
              </c:extLst>
            </c:dLbl>
            <c:dLbl>
              <c:idx val="35"/>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D-5F53-44CC-96D5-211EDBF35D4B}"/>
                </c:ext>
              </c:extLst>
            </c:dLbl>
            <c:dLbl>
              <c:idx val="36"/>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E-5F53-44CC-96D5-211EDBF35D4B}"/>
                </c:ext>
              </c:extLst>
            </c:dLbl>
            <c:dLbl>
              <c:idx val="37"/>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F-5F53-44CC-96D5-211EDBF35D4B}"/>
                </c:ext>
              </c:extLst>
            </c:dLbl>
            <c:dLbl>
              <c:idx val="38"/>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0-5F53-44CC-96D5-211EDBF35D4B}"/>
                </c:ext>
              </c:extLst>
            </c:dLbl>
            <c:dLbl>
              <c:idx val="39"/>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1-5F53-44CC-96D5-211EDBF35D4B}"/>
                </c:ext>
              </c:extLst>
            </c:dLbl>
            <c:dLbl>
              <c:idx val="40"/>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2-5F53-44CC-96D5-211EDBF35D4B}"/>
                </c:ext>
              </c:extLst>
            </c:dLbl>
            <c:dLbl>
              <c:idx val="41"/>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3-5F53-44CC-96D5-211EDBF35D4B}"/>
                </c:ext>
              </c:extLst>
            </c:dLbl>
            <c:dLbl>
              <c:idx val="42"/>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4-5F53-44CC-96D5-211EDBF35D4B}"/>
                </c:ext>
              </c:extLst>
            </c:dLbl>
            <c:dLbl>
              <c:idx val="43"/>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5-5F53-44CC-96D5-211EDBF35D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lumMod val="60000"/>
                        <a:lumOff val="40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22225" cap="rnd">
                <a:solidFill>
                  <a:schemeClr val="accent2">
                    <a:lumMod val="60000"/>
                    <a:lumOff val="40000"/>
                  </a:schemeClr>
                </a:solidFill>
                <a:prstDash val="sysDash"/>
              </a:ln>
              <a:effectLst/>
            </c:spPr>
            <c:trendlineType val="linear"/>
            <c:dispRSqr val="1"/>
            <c:dispEq val="0"/>
            <c:trendlineLbl>
              <c:layout>
                <c:manualLayout>
                  <c:x val="0.11292148018024359"/>
                  <c:y val="-8.9168014306281601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Trends'!$F$8:$F$51</c:f>
              <c:numCache>
                <c:formatCode>General</c:formatCode>
                <c:ptCount val="44"/>
                <c:pt idx="0">
                  <c:v>95</c:v>
                </c:pt>
                <c:pt idx="1">
                  <c:v>27</c:v>
                </c:pt>
                <c:pt idx="3">
                  <c:v>39</c:v>
                </c:pt>
                <c:pt idx="4">
                  <c:v>37</c:v>
                </c:pt>
                <c:pt idx="7">
                  <c:v>28</c:v>
                </c:pt>
                <c:pt idx="8">
                  <c:v>51</c:v>
                </c:pt>
                <c:pt idx="10">
                  <c:v>53</c:v>
                </c:pt>
                <c:pt idx="11">
                  <c:v>57</c:v>
                </c:pt>
                <c:pt idx="12">
                  <c:v>47</c:v>
                </c:pt>
                <c:pt idx="13">
                  <c:v>46</c:v>
                </c:pt>
                <c:pt idx="14">
                  <c:v>82</c:v>
                </c:pt>
                <c:pt idx="15">
                  <c:v>74</c:v>
                </c:pt>
                <c:pt idx="16">
                  <c:v>67</c:v>
                </c:pt>
                <c:pt idx="17">
                  <c:v>37</c:v>
                </c:pt>
                <c:pt idx="18">
                  <c:v>31</c:v>
                </c:pt>
                <c:pt idx="20">
                  <c:v>78</c:v>
                </c:pt>
                <c:pt idx="23">
                  <c:v>30</c:v>
                </c:pt>
                <c:pt idx="27">
                  <c:v>44</c:v>
                </c:pt>
                <c:pt idx="29">
                  <c:v>58</c:v>
                </c:pt>
                <c:pt idx="30">
                  <c:v>32</c:v>
                </c:pt>
              </c:numCache>
            </c:numRef>
          </c:yVal>
          <c:smooth val="0"/>
          <c:extLst>
            <c:ext xmlns:c15="http://schemas.microsoft.com/office/drawing/2012/chart" uri="{02D57815-91ED-43cb-92C2-25804820EDAC}">
              <c15:datalabelsRange>
                <c15:f>'Main Trends'!$B$8:$B$51</c15:f>
                <c15:dlblRangeCache>
                  <c:ptCount val="44"/>
                  <c:pt idx="0">
                    <c:v>Indonesia</c:v>
                  </c:pt>
                  <c:pt idx="1">
                    <c:v>Japan</c:v>
                  </c:pt>
                  <c:pt idx="2">
                    <c:v>Philippines</c:v>
                  </c:pt>
                  <c:pt idx="3">
                    <c:v>South Korea</c:v>
                  </c:pt>
                  <c:pt idx="4">
                    <c:v>Germany</c:v>
                  </c:pt>
                  <c:pt idx="5">
                    <c:v>Israel</c:v>
                  </c:pt>
                  <c:pt idx="6">
                    <c:v>Kenya</c:v>
                  </c:pt>
                  <c:pt idx="7">
                    <c:v>France</c:v>
                  </c:pt>
                  <c:pt idx="8">
                    <c:v>Italy</c:v>
                  </c:pt>
                  <c:pt idx="9">
                    <c:v>Nigeria</c:v>
                  </c:pt>
                  <c:pt idx="10">
                    <c:v>Russia</c:v>
                  </c:pt>
                  <c:pt idx="11">
                    <c:v>Canada</c:v>
                  </c:pt>
                  <c:pt idx="12">
                    <c:v>Poland</c:v>
                  </c:pt>
                  <c:pt idx="13">
                    <c:v>Australia</c:v>
                  </c:pt>
                  <c:pt idx="14">
                    <c:v>South Africa</c:v>
                  </c:pt>
                  <c:pt idx="15">
                    <c:v>Brazil</c:v>
                  </c:pt>
                  <c:pt idx="16">
                    <c:v>Mexico</c:v>
                  </c:pt>
                  <c:pt idx="17">
                    <c:v>UK</c:v>
                  </c:pt>
                  <c:pt idx="18">
                    <c:v>Spain</c:v>
                  </c:pt>
                  <c:pt idx="19">
                    <c:v>Ukraine</c:v>
                  </c:pt>
                  <c:pt idx="20">
                    <c:v>Turkey</c:v>
                  </c:pt>
                  <c:pt idx="21">
                    <c:v>Greece</c:v>
                  </c:pt>
                  <c:pt idx="22">
                    <c:v>Netherlands</c:v>
                  </c:pt>
                  <c:pt idx="23">
                    <c:v>Sweden</c:v>
                  </c:pt>
                  <c:pt idx="24">
                    <c:v>Bulgaria</c:v>
                  </c:pt>
                  <c:pt idx="25">
                    <c:v>Slovakia</c:v>
                  </c:pt>
                  <c:pt idx="26">
                    <c:v>Lithuania</c:v>
                  </c:pt>
                  <c:pt idx="27">
                    <c:v>Hungary</c:v>
                  </c:pt>
                  <c:pt idx="28">
                    <c:v>Czech Republic</c:v>
                  </c:pt>
                  <c:pt idx="29">
                    <c:v>India</c:v>
                  </c:pt>
                  <c:pt idx="30">
                    <c:v>Belgium</c:v>
                  </c:pt>
                  <c:pt idx="31">
                    <c:v>Austria</c:v>
                  </c:pt>
                  <c:pt idx="32">
                    <c:v>Finland</c:v>
                  </c:pt>
                  <c:pt idx="33">
                    <c:v>Ireland</c:v>
                  </c:pt>
                  <c:pt idx="34">
                    <c:v>Latvia</c:v>
                  </c:pt>
                  <c:pt idx="35">
                    <c:v>Malaysia</c:v>
                  </c:pt>
                  <c:pt idx="36">
                    <c:v>Thailand</c:v>
                  </c:pt>
                  <c:pt idx="37">
                    <c:v>Pakistan</c:v>
                  </c:pt>
                  <c:pt idx="38">
                    <c:v>Romania</c:v>
                  </c:pt>
                  <c:pt idx="39">
                    <c:v>Afghanistan</c:v>
                  </c:pt>
                  <c:pt idx="40">
                    <c:v>Singapore</c:v>
                  </c:pt>
                  <c:pt idx="41">
                    <c:v>Iraq</c:v>
                  </c:pt>
                  <c:pt idx="42">
                    <c:v>Egypt</c:v>
                  </c:pt>
                  <c:pt idx="43">
                    <c:v>Taiwan</c:v>
                  </c:pt>
                </c15:dlblRangeCache>
              </c15:datalabelsRange>
            </c:ext>
            <c:ext xmlns:c16="http://schemas.microsoft.com/office/drawing/2014/chart" uri="{C3380CC4-5D6E-409C-BE32-E72D297353CC}">
              <c16:uniqueId val="{00000025-7B09-4902-A8E1-FEB08E5A40B1}"/>
            </c:ext>
          </c:extLst>
        </c:ser>
        <c:ser>
          <c:idx val="3"/>
          <c:order val="3"/>
          <c:spPr>
            <a:ln w="25400" cap="rnd">
              <a:noFill/>
              <a:round/>
            </a:ln>
            <a:effectLst/>
          </c:spPr>
          <c:marker>
            <c:symbol val="circle"/>
            <c:size val="5"/>
            <c:spPr>
              <a:solidFill>
                <a:schemeClr val="accent2">
                  <a:lumMod val="75000"/>
                </a:schemeClr>
              </a:solidFill>
              <a:ln w="9525">
                <a:noFill/>
              </a:ln>
              <a:effectLst/>
            </c:spPr>
          </c:marker>
          <c:dLbls>
            <c:dLbl>
              <c:idx val="0"/>
              <c:tx>
                <c:rich>
                  <a:bodyPr/>
                  <a:lstStyle/>
                  <a:p>
                    <a:fld id="{E258292D-9926-4A97-976D-CD98B79D980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5F53-44CC-96D5-211EDBF35D4B}"/>
                </c:ext>
              </c:extLst>
            </c:dLbl>
            <c:dLbl>
              <c:idx val="1"/>
              <c:layout>
                <c:manualLayout>
                  <c:x val="-2.9959342577219024E-3"/>
                  <c:y val="4.4558691502042183E-2"/>
                </c:manualLayout>
              </c:layout>
              <c:tx>
                <c:rich>
                  <a:bodyPr/>
                  <a:lstStyle/>
                  <a:p>
                    <a:fld id="{06950139-2D95-4069-B866-F153E87F317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5F53-44CC-96D5-211EDBF35D4B}"/>
                </c:ext>
              </c:extLst>
            </c:dLbl>
            <c:dLbl>
              <c:idx val="2"/>
              <c:layout>
                <c:manualLayout>
                  <c:x val="-4.993223762869984E-3"/>
                  <c:y val="1.7137958270016225E-3"/>
                </c:manualLayout>
              </c:layout>
              <c:tx>
                <c:rich>
                  <a:bodyPr/>
                  <a:lstStyle/>
                  <a:p>
                    <a:fld id="{AC6A8915-0DC3-4B0F-AE0E-0B8FF3F88EF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5F53-44CC-96D5-211EDBF35D4B}"/>
                </c:ext>
              </c:extLst>
            </c:dLbl>
            <c:dLbl>
              <c:idx val="3"/>
              <c:layout>
                <c:manualLayout>
                  <c:x val="1.3981026536035545E-2"/>
                  <c:y val="4.4558691502042183E-2"/>
                </c:manualLayout>
              </c:layout>
              <c:tx>
                <c:rich>
                  <a:bodyPr/>
                  <a:lstStyle/>
                  <a:p>
                    <a:fld id="{23B5DDC1-92E1-48FE-B47E-98145AA5446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5F53-44CC-96D5-211EDBF35D4B}"/>
                </c:ext>
              </c:extLst>
            </c:dLbl>
            <c:dLbl>
              <c:idx val="4"/>
              <c:layout>
                <c:manualLayout>
                  <c:x val="-5.9918685154438048E-3"/>
                  <c:y val="-8.5689791350082381E-3"/>
                </c:manualLayout>
              </c:layout>
              <c:tx>
                <c:rich>
                  <a:bodyPr/>
                  <a:lstStyle/>
                  <a:p>
                    <a:fld id="{D92F77BB-BD2E-4D49-8EF9-AA9D4CE93E1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5F53-44CC-96D5-211EDBF35D4B}"/>
                </c:ext>
              </c:extLst>
            </c:dLbl>
            <c:dLbl>
              <c:idx val="5"/>
              <c:tx>
                <c:rich>
                  <a:bodyPr/>
                  <a:lstStyle/>
                  <a:p>
                    <a:fld id="{5B6E6E11-2F45-4BB7-93C5-6D242A0BC70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5F53-44CC-96D5-211EDBF35D4B}"/>
                </c:ext>
              </c:extLst>
            </c:dLbl>
            <c:dLbl>
              <c:idx val="6"/>
              <c:layout>
                <c:manualLayout>
                  <c:x val="-4.993223762869984E-3"/>
                  <c:y val="-1.7137958270016225E-3"/>
                </c:manualLayout>
              </c:layout>
              <c:tx>
                <c:rich>
                  <a:bodyPr/>
                  <a:lstStyle/>
                  <a:p>
                    <a:fld id="{AE5074C6-87DB-45E2-81FD-0AF39A09EEA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5F53-44CC-96D5-211EDBF35D4B}"/>
                </c:ext>
              </c:extLst>
            </c:dLbl>
            <c:dLbl>
              <c:idx val="7"/>
              <c:layout>
                <c:manualLayout>
                  <c:x val="-6.890648792760376E-2"/>
                  <c:y val="-0.1456726452951379"/>
                </c:manualLayout>
              </c:layout>
              <c:tx>
                <c:rich>
                  <a:bodyPr/>
                  <a:lstStyle/>
                  <a:p>
                    <a:fld id="{0FE7792C-3008-4ACB-8F5B-4CDEB44148F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F53-44CC-96D5-211EDBF35D4B}"/>
                </c:ext>
              </c:extLst>
            </c:dLbl>
            <c:dLbl>
              <c:idx val="8"/>
              <c:layout>
                <c:manualLayout>
                  <c:x val="-2.1211214544671071E-2"/>
                  <c:y val="1.559986025142047E-2"/>
                </c:manualLayout>
              </c:layout>
              <c:tx>
                <c:rich>
                  <a:bodyPr/>
                  <a:lstStyle/>
                  <a:p>
                    <a:fld id="{E8D0FD97-8C14-44D2-B96D-34AADD34428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5F53-44CC-96D5-211EDBF35D4B}"/>
                </c:ext>
              </c:extLst>
            </c:dLbl>
            <c:dLbl>
              <c:idx val="9"/>
              <c:tx>
                <c:rich>
                  <a:bodyPr/>
                  <a:lstStyle/>
                  <a:p>
                    <a:fld id="{A713DBD0-7038-4F4C-BFFC-FA95E33EA53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8-5F53-44CC-96D5-211EDBF35D4B}"/>
                </c:ext>
              </c:extLst>
            </c:dLbl>
            <c:dLbl>
              <c:idx val="10"/>
              <c:layout>
                <c:manualLayout>
                  <c:x val="-2.9959342577219024E-3"/>
                  <c:y val="-1.2567690881641057E-16"/>
                </c:manualLayout>
              </c:layout>
              <c:tx>
                <c:rich>
                  <a:bodyPr/>
                  <a:lstStyle/>
                  <a:p>
                    <a:fld id="{3B4D9115-AA60-4B17-9311-03DEB4125C7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5F53-44CC-96D5-211EDBF35D4B}"/>
                </c:ext>
              </c:extLst>
            </c:dLbl>
            <c:dLbl>
              <c:idx val="11"/>
              <c:tx>
                <c:rich>
                  <a:bodyPr/>
                  <a:lstStyle/>
                  <a:p>
                    <a:fld id="{33DDEA10-64C7-4115-9325-FE1D60230460}"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F53-44CC-96D5-211EDBF35D4B}"/>
                </c:ext>
              </c:extLst>
            </c:dLbl>
            <c:dLbl>
              <c:idx val="12"/>
              <c:tx>
                <c:rich>
                  <a:bodyPr/>
                  <a:lstStyle/>
                  <a:p>
                    <a:fld id="{7059A683-6DCB-491A-B721-6BAF61033F2A}" type="CELLRANGE">
                      <a:rPr lang="en-US"/>
                      <a:pPr/>
                      <a:t>[CELLRANGE]</a:t>
                    </a:fld>
                    <a:endParaRPr lang="en-GB"/>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5F53-44CC-96D5-211EDBF35D4B}"/>
                </c:ext>
              </c:extLst>
            </c:dLbl>
            <c:dLbl>
              <c:idx val="13"/>
              <c:layout>
                <c:manualLayout>
                  <c:x val="-7.7894290700769461E-2"/>
                  <c:y val="-8.3975995523079494E-2"/>
                </c:manualLayout>
              </c:layout>
              <c:tx>
                <c:rich>
                  <a:bodyPr/>
                  <a:lstStyle/>
                  <a:p>
                    <a:fld id="{4C9ABF90-B0F6-426E-B777-7CE10421AF4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F53-44CC-96D5-211EDBF35D4B}"/>
                </c:ext>
              </c:extLst>
            </c:dLbl>
            <c:dLbl>
              <c:idx val="14"/>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9-5F53-44CC-96D5-211EDBF35D4B}"/>
                </c:ext>
              </c:extLst>
            </c:dLbl>
            <c:dLbl>
              <c:idx val="15"/>
              <c:tx>
                <c:rich>
                  <a:bodyPr/>
                  <a:lstStyle/>
                  <a:p>
                    <a:fld id="{3C94ECDB-DA5D-40BE-81A2-7AC7A802B744}" type="CELLRANGE">
                      <a:rPr lang="en-US"/>
                      <a:pPr/>
                      <a:t>[CELLRANGE]</a:t>
                    </a:fld>
                    <a:endParaRPr lang="en-GB"/>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5F53-44CC-96D5-211EDBF35D4B}"/>
                </c:ext>
              </c:extLst>
            </c:dLbl>
            <c:dLbl>
              <c:idx val="16"/>
              <c:tx>
                <c:rich>
                  <a:bodyPr/>
                  <a:lstStyle/>
                  <a:p>
                    <a:fld id="{7533AD2A-7A08-4FB7-82BB-14696702FF5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A-5F53-44CC-96D5-211EDBF35D4B}"/>
                </c:ext>
              </c:extLst>
            </c:dLbl>
            <c:dLbl>
              <c:idx val="17"/>
              <c:tx>
                <c:rich>
                  <a:bodyPr/>
                  <a:lstStyle/>
                  <a:p>
                    <a:fld id="{81E07154-AFBE-4822-ABB9-518A63936D96}"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5F53-44CC-96D5-211EDBF35D4B}"/>
                </c:ext>
              </c:extLst>
            </c:dLbl>
            <c:dLbl>
              <c:idx val="18"/>
              <c:layout>
                <c:manualLayout>
                  <c:x val="-9.9864475257396747E-4"/>
                  <c:y val="-1.2567690881641057E-16"/>
                </c:manualLayout>
              </c:layout>
              <c:tx>
                <c:rich>
                  <a:bodyPr/>
                  <a:lstStyle/>
                  <a:p>
                    <a:fld id="{E5B64B32-5F8A-40DE-8364-5447CC2CA2D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5F53-44CC-96D5-211EDBF35D4B}"/>
                </c:ext>
              </c:extLst>
            </c:dLbl>
            <c:dLbl>
              <c:idx val="19"/>
              <c:tx>
                <c:rich>
                  <a:bodyPr/>
                  <a:lstStyle/>
                  <a:p>
                    <a:fld id="{CA5492AC-7DA5-4476-A324-CCF5D078C29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B-5F53-44CC-96D5-211EDBF35D4B}"/>
                </c:ext>
              </c:extLst>
            </c:dLbl>
            <c:dLbl>
              <c:idx val="20"/>
              <c:layout>
                <c:manualLayout>
                  <c:x val="-2.995934257722049E-3"/>
                  <c:y val="0"/>
                </c:manualLayout>
              </c:layout>
              <c:tx>
                <c:rich>
                  <a:bodyPr/>
                  <a:lstStyle/>
                  <a:p>
                    <a:fld id="{19C48789-261B-43DF-BEC8-9B1FF953F3C1}"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F53-44CC-96D5-211EDBF35D4B}"/>
                </c:ext>
              </c:extLst>
            </c:dLbl>
            <c:dLbl>
              <c:idx val="21"/>
              <c:layout>
                <c:manualLayout>
                  <c:x val="-1.9972895051479349E-3"/>
                  <c:y val="-5.1413874810048677E-3"/>
                </c:manualLayout>
              </c:layout>
              <c:tx>
                <c:rich>
                  <a:bodyPr/>
                  <a:lstStyle/>
                  <a:p>
                    <a:fld id="{58D1769C-E4E1-476D-9D62-1CCC6009C57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5F53-44CC-96D5-211EDBF35D4B}"/>
                </c:ext>
              </c:extLst>
            </c:dLbl>
            <c:dLbl>
              <c:idx val="22"/>
              <c:layout>
                <c:manualLayout>
                  <c:x val="-7.7394968324482519E-2"/>
                  <c:y val="-6.0158551753462901E-2"/>
                </c:manualLayout>
              </c:layout>
              <c:tx>
                <c:rich>
                  <a:bodyPr/>
                  <a:lstStyle/>
                  <a:p>
                    <a:fld id="{74003F8C-CA9D-418A-B2A4-4737CA5FEEA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5F53-44CC-96D5-211EDBF35D4B}"/>
                </c:ext>
              </c:extLst>
            </c:dLbl>
            <c:dLbl>
              <c:idx val="23"/>
              <c:tx>
                <c:rich>
                  <a:bodyPr/>
                  <a:lstStyle/>
                  <a:p>
                    <a:fld id="{C863A41E-6228-4835-9BD0-57A2CE19450B}"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5F53-44CC-96D5-211EDBF35D4B}"/>
                </c:ext>
              </c:extLst>
            </c:dLbl>
            <c:dLbl>
              <c:idx val="24"/>
              <c:layout>
                <c:manualLayout>
                  <c:x val="-2.5992206639257668E-2"/>
                  <c:y val="-1.5599860251420721E-2"/>
                </c:manualLayout>
              </c:layout>
              <c:tx>
                <c:rich>
                  <a:bodyPr/>
                  <a:lstStyle/>
                  <a:p>
                    <a:fld id="{AD00E2AF-858A-4087-8798-8A82E565CBE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5F53-44CC-96D5-211EDBF35D4B}"/>
                </c:ext>
              </c:extLst>
            </c:dLbl>
            <c:dLbl>
              <c:idx val="25"/>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C-5F53-44CC-96D5-211EDBF35D4B}"/>
                </c:ext>
              </c:extLst>
            </c:dLbl>
            <c:dLbl>
              <c:idx val="26"/>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D-5F53-44CC-96D5-211EDBF35D4B}"/>
                </c:ext>
              </c:extLst>
            </c:dLbl>
            <c:dLbl>
              <c:idx val="27"/>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5E-5F53-44CC-96D5-211EDBF35D4B}"/>
                </c:ext>
              </c:extLst>
            </c:dLbl>
            <c:dLbl>
              <c:idx val="28"/>
              <c:layout>
                <c:manualLayout>
                  <c:x val="-0.11583783739153992"/>
                  <c:y val="-3.7431196439907596E-2"/>
                </c:manualLayout>
              </c:layout>
              <c:tx>
                <c:rich>
                  <a:bodyPr/>
                  <a:lstStyle/>
                  <a:p>
                    <a:fld id="{06E500A6-74CC-4480-9C10-9ACC75B043D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5F53-44CC-96D5-211EDBF35D4B}"/>
                </c:ext>
              </c:extLst>
            </c:dLbl>
            <c:dLbl>
              <c:idx val="29"/>
              <c:tx>
                <c:rich>
                  <a:bodyPr/>
                  <a:lstStyle/>
                  <a:p>
                    <a:fld id="{E6F79DEA-6BA1-4AC7-8512-C11C11A64EDE}" type="CELLRANGE">
                      <a:rPr lang="en-US"/>
                      <a:pPr/>
                      <a:t>[CELLRANGE]</a:t>
                    </a:fld>
                    <a:endParaRPr lang="en-GB"/>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5F53-44CC-96D5-211EDBF35D4B}"/>
                </c:ext>
              </c:extLst>
            </c:dLbl>
            <c:dLbl>
              <c:idx val="30"/>
              <c:layout>
                <c:manualLayout>
                  <c:x val="-1.9972895051479349E-3"/>
                  <c:y val="3.427591654003245E-3"/>
                </c:manualLayout>
              </c:layout>
              <c:tx>
                <c:rich>
                  <a:bodyPr/>
                  <a:lstStyle/>
                  <a:p>
                    <a:fld id="{1A2D79CD-1AAD-4E40-BD2B-D6BD45E15F9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F53-44CC-96D5-211EDBF35D4B}"/>
                </c:ext>
              </c:extLst>
            </c:dLbl>
            <c:dLbl>
              <c:idx val="31"/>
              <c:layout>
                <c:manualLayout>
                  <c:x val="-2.390260146958053E-2"/>
                  <c:y val="1.9027451905423716E-2"/>
                </c:manualLayout>
              </c:layout>
              <c:tx>
                <c:rich>
                  <a:bodyPr/>
                  <a:lstStyle/>
                  <a:p>
                    <a:fld id="{7CD6A9FC-DA37-4CFC-BF01-A88B42E6B58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5F53-44CC-96D5-211EDBF35D4B}"/>
                </c:ext>
              </c:extLst>
            </c:dLbl>
            <c:dLbl>
              <c:idx val="32"/>
              <c:layout>
                <c:manualLayout>
                  <c:x val="4.7934948123550439E-2"/>
                  <c:y val="-6.6838037253063282E-2"/>
                </c:manualLayout>
              </c:layout>
              <c:tx>
                <c:rich>
                  <a:bodyPr/>
                  <a:lstStyle/>
                  <a:p>
                    <a:fld id="{94BAC193-2B1F-4D2C-850D-C0F1EABDBD3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F53-44CC-96D5-211EDBF35D4B}"/>
                </c:ext>
              </c:extLst>
            </c:dLbl>
            <c:dLbl>
              <c:idx val="33"/>
              <c:layout>
                <c:manualLayout>
                  <c:x val="-1.7763373878048175E-2"/>
                  <c:y val="-3.7879206002441684E-2"/>
                </c:manualLayout>
              </c:layout>
              <c:tx>
                <c:rich>
                  <a:bodyPr/>
                  <a:lstStyle/>
                  <a:p>
                    <a:fld id="{04CC3C67-37CA-48E6-B103-36B95475687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5F53-44CC-96D5-211EDBF35D4B}"/>
                </c:ext>
              </c:extLst>
            </c:dLbl>
            <c:dLbl>
              <c:idx val="34"/>
              <c:layout>
                <c:manualLayout>
                  <c:x val="-2.0444774355431822E-2"/>
                  <c:y val="1.9027451905423716E-2"/>
                </c:manualLayout>
              </c:layout>
              <c:tx>
                <c:rich>
                  <a:bodyPr/>
                  <a:lstStyle/>
                  <a:p>
                    <a:fld id="{AC957B77-3FC6-43EE-A6C3-15B160B0577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5F53-44CC-96D5-211EDBF35D4B}"/>
                </c:ext>
              </c:extLst>
            </c:dLbl>
            <c:dLbl>
              <c:idx val="35"/>
              <c:layout>
                <c:manualLayout>
                  <c:x val="-2.9959342577219024E-3"/>
                  <c:y val="6.2838454408205284E-17"/>
                </c:manualLayout>
              </c:layout>
              <c:tx>
                <c:rich>
                  <a:bodyPr/>
                  <a:lstStyle/>
                  <a:p>
                    <a:fld id="{B845D2B9-3D34-4596-B36E-E0B5A756E7D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F53-44CC-96D5-211EDBF35D4B}"/>
                </c:ext>
              </c:extLst>
            </c:dLbl>
            <c:dLbl>
              <c:idx val="36"/>
              <c:layout>
                <c:manualLayout>
                  <c:x val="-2.995934257722049E-3"/>
                  <c:y val="-1.7137958270016225E-3"/>
                </c:manualLayout>
              </c:layout>
              <c:tx>
                <c:rich>
                  <a:bodyPr/>
                  <a:lstStyle/>
                  <a:p>
                    <a:fld id="{54117163-10F2-43F6-9FC5-0C46C6FDB27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5F53-44CC-96D5-211EDBF35D4B}"/>
                </c:ext>
              </c:extLst>
            </c:dLbl>
            <c:dLbl>
              <c:idx val="37"/>
              <c:tx>
                <c:rich>
                  <a:bodyPr/>
                  <a:lstStyle/>
                  <a:p>
                    <a:fld id="{3EE6781C-4D57-4077-B2C2-DD34792CDFCC}"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5F53-44CC-96D5-211EDBF35D4B}"/>
                </c:ext>
              </c:extLst>
            </c:dLbl>
            <c:dLbl>
              <c:idx val="38"/>
              <c:layout>
                <c:manualLayout>
                  <c:x val="-3.9945790102958699E-3"/>
                  <c:y val="0"/>
                </c:manualLayout>
              </c:layout>
              <c:tx>
                <c:rich>
                  <a:bodyPr/>
                  <a:lstStyle/>
                  <a:p>
                    <a:fld id="{48B39251-F44B-4967-BC72-BDC55727797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5F53-44CC-96D5-211EDBF35D4B}"/>
                </c:ext>
              </c:extLst>
            </c:dLbl>
            <c:dLbl>
              <c:idx val="39"/>
              <c:tx>
                <c:rich>
                  <a:bodyPr/>
                  <a:lstStyle/>
                  <a:p>
                    <a:fld id="{C166EB29-0334-41D4-BE15-0B9B4C91B99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F-5F53-44CC-96D5-211EDBF35D4B}"/>
                </c:ext>
              </c:extLst>
            </c:dLbl>
            <c:dLbl>
              <c:idx val="40"/>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D076-4B87-BA5D-36DDE81F1880}"/>
                </c:ext>
              </c:extLst>
            </c:dLbl>
            <c:dLbl>
              <c:idx val="41"/>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D076-4B87-BA5D-36DDE81F1880}"/>
                </c:ext>
              </c:extLst>
            </c:dLbl>
            <c:dLbl>
              <c:idx val="42"/>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D076-4B87-BA5D-36DDE81F1880}"/>
                </c:ext>
              </c:extLst>
            </c:dLbl>
            <c:dLbl>
              <c:idx val="43"/>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D076-4B87-BA5D-36DDE81F188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lumMod val="7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22225" cap="rnd">
                <a:solidFill>
                  <a:schemeClr val="accent2">
                    <a:lumMod val="75000"/>
                  </a:schemeClr>
                </a:solidFill>
                <a:prstDash val="sysDash"/>
              </a:ln>
              <a:effectLst/>
            </c:spPr>
            <c:trendlineType val="linear"/>
            <c:dispRSqr val="1"/>
            <c:dispEq val="0"/>
            <c:trendlineLbl>
              <c:layout>
                <c:manualLayout>
                  <c:x val="0.12690250671627912"/>
                  <c:y val="-6.9159791151949312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75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Trends'!$G$8:$G$51</c:f>
              <c:numCache>
                <c:formatCode>General</c:formatCode>
                <c:ptCount val="44"/>
                <c:pt idx="0">
                  <c:v>30</c:v>
                </c:pt>
                <c:pt idx="1">
                  <c:v>3</c:v>
                </c:pt>
                <c:pt idx="2">
                  <c:v>21</c:v>
                </c:pt>
                <c:pt idx="3">
                  <c:v>3</c:v>
                </c:pt>
                <c:pt idx="4">
                  <c:v>5</c:v>
                </c:pt>
                <c:pt idx="5">
                  <c:v>28</c:v>
                </c:pt>
                <c:pt idx="6">
                  <c:v>23</c:v>
                </c:pt>
                <c:pt idx="7">
                  <c:v>5</c:v>
                </c:pt>
                <c:pt idx="8">
                  <c:v>9</c:v>
                </c:pt>
                <c:pt idx="9">
                  <c:v>37</c:v>
                </c:pt>
                <c:pt idx="10">
                  <c:v>4</c:v>
                </c:pt>
                <c:pt idx="11">
                  <c:v>9</c:v>
                </c:pt>
                <c:pt idx="12">
                  <c:v>17</c:v>
                </c:pt>
                <c:pt idx="13">
                  <c:v>9</c:v>
                </c:pt>
                <c:pt idx="15">
                  <c:v>20</c:v>
                </c:pt>
                <c:pt idx="16">
                  <c:v>14</c:v>
                </c:pt>
                <c:pt idx="17">
                  <c:v>7</c:v>
                </c:pt>
                <c:pt idx="18">
                  <c:v>4</c:v>
                </c:pt>
                <c:pt idx="19">
                  <c:v>10</c:v>
                </c:pt>
                <c:pt idx="20">
                  <c:v>45</c:v>
                </c:pt>
                <c:pt idx="21">
                  <c:v>21</c:v>
                </c:pt>
                <c:pt idx="22">
                  <c:v>9</c:v>
                </c:pt>
                <c:pt idx="23">
                  <c:v>3</c:v>
                </c:pt>
                <c:pt idx="24">
                  <c:v>7</c:v>
                </c:pt>
                <c:pt idx="28">
                  <c:v>3</c:v>
                </c:pt>
                <c:pt idx="29">
                  <c:v>15</c:v>
                </c:pt>
                <c:pt idx="30">
                  <c:v>3</c:v>
                </c:pt>
                <c:pt idx="31">
                  <c:v>4</c:v>
                </c:pt>
                <c:pt idx="32">
                  <c:v>8</c:v>
                </c:pt>
                <c:pt idx="33">
                  <c:v>11</c:v>
                </c:pt>
                <c:pt idx="34">
                  <c:v>4</c:v>
                </c:pt>
                <c:pt idx="35">
                  <c:v>50</c:v>
                </c:pt>
                <c:pt idx="36">
                  <c:v>23</c:v>
                </c:pt>
                <c:pt idx="37">
                  <c:v>37</c:v>
                </c:pt>
                <c:pt idx="38">
                  <c:v>19</c:v>
                </c:pt>
                <c:pt idx="39">
                  <c:v>33</c:v>
                </c:pt>
              </c:numCache>
            </c:numRef>
          </c:yVal>
          <c:smooth val="0"/>
          <c:extLst>
            <c:ext xmlns:c15="http://schemas.microsoft.com/office/drawing/2012/chart" uri="{02D57815-91ED-43cb-92C2-25804820EDAC}">
              <c15:datalabelsRange>
                <c15:f>'Main Trends'!$B$8:$B$51</c15:f>
                <c15:dlblRangeCache>
                  <c:ptCount val="44"/>
                  <c:pt idx="0">
                    <c:v>Indonesia</c:v>
                  </c:pt>
                  <c:pt idx="1">
                    <c:v>Japan</c:v>
                  </c:pt>
                  <c:pt idx="2">
                    <c:v>Philippines</c:v>
                  </c:pt>
                  <c:pt idx="3">
                    <c:v>South Korea</c:v>
                  </c:pt>
                  <c:pt idx="4">
                    <c:v>Germany</c:v>
                  </c:pt>
                  <c:pt idx="5">
                    <c:v>Israel</c:v>
                  </c:pt>
                  <c:pt idx="6">
                    <c:v>Kenya</c:v>
                  </c:pt>
                  <c:pt idx="7">
                    <c:v>France</c:v>
                  </c:pt>
                  <c:pt idx="8">
                    <c:v>Italy</c:v>
                  </c:pt>
                  <c:pt idx="9">
                    <c:v>Nigeria</c:v>
                  </c:pt>
                  <c:pt idx="10">
                    <c:v>Russia</c:v>
                  </c:pt>
                  <c:pt idx="11">
                    <c:v>Canada</c:v>
                  </c:pt>
                  <c:pt idx="12">
                    <c:v>Poland</c:v>
                  </c:pt>
                  <c:pt idx="13">
                    <c:v>Australia</c:v>
                  </c:pt>
                  <c:pt idx="14">
                    <c:v>South Africa</c:v>
                  </c:pt>
                  <c:pt idx="15">
                    <c:v>Brazil</c:v>
                  </c:pt>
                  <c:pt idx="16">
                    <c:v>Mexico</c:v>
                  </c:pt>
                  <c:pt idx="17">
                    <c:v>UK</c:v>
                  </c:pt>
                  <c:pt idx="18">
                    <c:v>Spain</c:v>
                  </c:pt>
                  <c:pt idx="19">
                    <c:v>Ukraine</c:v>
                  </c:pt>
                  <c:pt idx="20">
                    <c:v>Turkey</c:v>
                  </c:pt>
                  <c:pt idx="21">
                    <c:v>Greece</c:v>
                  </c:pt>
                  <c:pt idx="22">
                    <c:v>Netherlands</c:v>
                  </c:pt>
                  <c:pt idx="23">
                    <c:v>Sweden</c:v>
                  </c:pt>
                  <c:pt idx="24">
                    <c:v>Bulgaria</c:v>
                  </c:pt>
                  <c:pt idx="25">
                    <c:v>Slovakia</c:v>
                  </c:pt>
                  <c:pt idx="26">
                    <c:v>Lithuania</c:v>
                  </c:pt>
                  <c:pt idx="27">
                    <c:v>Hungary</c:v>
                  </c:pt>
                  <c:pt idx="28">
                    <c:v>Czech Republic</c:v>
                  </c:pt>
                  <c:pt idx="29">
                    <c:v>India</c:v>
                  </c:pt>
                  <c:pt idx="30">
                    <c:v>Belgium</c:v>
                  </c:pt>
                  <c:pt idx="31">
                    <c:v>Austria</c:v>
                  </c:pt>
                  <c:pt idx="32">
                    <c:v>Finland</c:v>
                  </c:pt>
                  <c:pt idx="33">
                    <c:v>Ireland</c:v>
                  </c:pt>
                  <c:pt idx="34">
                    <c:v>Latvia</c:v>
                  </c:pt>
                  <c:pt idx="35">
                    <c:v>Malaysia</c:v>
                  </c:pt>
                  <c:pt idx="36">
                    <c:v>Thailand</c:v>
                  </c:pt>
                  <c:pt idx="37">
                    <c:v>Pakistan</c:v>
                  </c:pt>
                  <c:pt idx="38">
                    <c:v>Romania</c:v>
                  </c:pt>
                  <c:pt idx="39">
                    <c:v>Afghanistan</c:v>
                  </c:pt>
                  <c:pt idx="40">
                    <c:v>Singapore</c:v>
                  </c:pt>
                  <c:pt idx="41">
                    <c:v>Iraq</c:v>
                  </c:pt>
                  <c:pt idx="42">
                    <c:v>Egypt</c:v>
                  </c:pt>
                  <c:pt idx="43">
                    <c:v>Taiwan</c:v>
                  </c:pt>
                </c15:dlblRangeCache>
              </c15:datalabelsRange>
            </c:ext>
            <c:ext xmlns:c16="http://schemas.microsoft.com/office/drawing/2014/chart" uri="{C3380CC4-5D6E-409C-BE32-E72D297353CC}">
              <c16:uniqueId val="{00000004-CBEB-4856-907E-C1A0BC4D0383}"/>
            </c:ext>
          </c:extLst>
        </c:ser>
        <c:ser>
          <c:idx val="8"/>
          <c:order val="6"/>
          <c:tx>
            <c:v>Faith v All Science</c:v>
          </c:tx>
          <c:spPr>
            <a:ln w="25400" cap="rnd">
              <a:noFill/>
              <a:round/>
            </a:ln>
            <a:effectLst/>
          </c:spPr>
          <c:marker>
            <c:symbol val="triangle"/>
            <c:size val="6"/>
            <c:spPr>
              <a:solidFill>
                <a:schemeClr val="accent2">
                  <a:lumMod val="50000"/>
                </a:schemeClr>
              </a:solidFill>
              <a:ln w="9525">
                <a:noFill/>
              </a:ln>
              <a:effectLst/>
            </c:spPr>
          </c:marker>
          <c:trendline>
            <c:spPr>
              <a:ln w="22225" cap="rnd">
                <a:solidFill>
                  <a:schemeClr val="accent2">
                    <a:lumMod val="50000"/>
                  </a:schemeClr>
                </a:solidFill>
                <a:prstDash val="sysDash"/>
              </a:ln>
              <a:effectLst/>
            </c:spPr>
            <c:trendlineType val="linear"/>
            <c:dispRSqr val="1"/>
            <c:dispEq val="0"/>
            <c:trendlineLbl>
              <c:layout>
                <c:manualLayout>
                  <c:x val="9.4850964065695098E-2"/>
                  <c:y val="-1.1620024780372593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5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Trends'!$J$8:$J$51</c:f>
              <c:numCache>
                <c:formatCode>General</c:formatCode>
                <c:ptCount val="44"/>
                <c:pt idx="0">
                  <c:v>10.9</c:v>
                </c:pt>
                <c:pt idx="1">
                  <c:v>1.1000000000000001</c:v>
                </c:pt>
                <c:pt idx="2">
                  <c:v>9.6</c:v>
                </c:pt>
                <c:pt idx="3">
                  <c:v>0.6</c:v>
                </c:pt>
                <c:pt idx="4">
                  <c:v>4.5999999999999996</c:v>
                </c:pt>
                <c:pt idx="6">
                  <c:v>18.600000000000001</c:v>
                </c:pt>
                <c:pt idx="9">
                  <c:v>16.2</c:v>
                </c:pt>
                <c:pt idx="10">
                  <c:v>10.9</c:v>
                </c:pt>
                <c:pt idx="11">
                  <c:v>4.2</c:v>
                </c:pt>
                <c:pt idx="13">
                  <c:v>5.4</c:v>
                </c:pt>
                <c:pt idx="15">
                  <c:v>11.9</c:v>
                </c:pt>
                <c:pt idx="16">
                  <c:v>24.4</c:v>
                </c:pt>
                <c:pt idx="21">
                  <c:v>7.1</c:v>
                </c:pt>
                <c:pt idx="35">
                  <c:v>5.4</c:v>
                </c:pt>
                <c:pt idx="37">
                  <c:v>17.5</c:v>
                </c:pt>
                <c:pt idx="38">
                  <c:v>15.8</c:v>
                </c:pt>
                <c:pt idx="40">
                  <c:v>9.9</c:v>
                </c:pt>
                <c:pt idx="41">
                  <c:v>5.2</c:v>
                </c:pt>
                <c:pt idx="42">
                  <c:v>8.5</c:v>
                </c:pt>
                <c:pt idx="43">
                  <c:v>6.6</c:v>
                </c:pt>
              </c:numCache>
            </c:numRef>
          </c:yVal>
          <c:smooth val="0"/>
          <c:extLst>
            <c:ext xmlns:c16="http://schemas.microsoft.com/office/drawing/2014/chart" uri="{C3380CC4-5D6E-409C-BE32-E72D297353CC}">
              <c16:uniqueId val="{0000000C-F7E2-45FA-B958-F37A6762671A}"/>
            </c:ext>
          </c:extLst>
        </c:ser>
        <c:dLbls>
          <c:showLegendKey val="0"/>
          <c:showVal val="0"/>
          <c:showCatName val="0"/>
          <c:showSerName val="0"/>
          <c:showPercent val="0"/>
          <c:showBubbleSize val="0"/>
        </c:dLbls>
        <c:axId val="1443311536"/>
        <c:axId val="1443317360"/>
        <c:extLst>
          <c:ext xmlns:c15="http://schemas.microsoft.com/office/drawing/2012/chart" uri="{02D57815-91ED-43cb-92C2-25804820EDAC}">
            <c15:filteredScatterSeries>
              <c15:ser>
                <c:idx val="0"/>
                <c:order val="0"/>
                <c:tx>
                  <c:v>God needed to be moral</c:v>
                </c:tx>
                <c:spPr>
                  <a:ln w="25400" cap="rnd">
                    <a:noFill/>
                    <a:round/>
                  </a:ln>
                  <a:effectLst/>
                </c:spPr>
                <c:marker>
                  <c:symbol val="triangle"/>
                  <c:size val="6"/>
                  <c:spPr>
                    <a:solidFill>
                      <a:schemeClr val="accent1">
                        <a:lumMod val="75000"/>
                      </a:schemeClr>
                    </a:solidFill>
                    <a:ln w="9525">
                      <a:noFill/>
                    </a:ln>
                    <a:effectLst/>
                  </c:spPr>
                </c:marker>
                <c:dLbls>
                  <c:dLbl>
                    <c:idx val="0"/>
                    <c:tx>
                      <c:rich>
                        <a:bodyPr/>
                        <a:lstStyle/>
                        <a:p>
                          <a:fld id="{717AE2F8-747A-4963-8DFE-C7242A22F43D}" type="CELLRANGE">
                            <a:rPr lang="en-US"/>
                            <a:pPr/>
                            <a:t>[CELLRANGE]</a:t>
                          </a:fld>
                          <a:endParaRPr lang="en-GB"/>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4-7B09-4902-A8E1-FEB08E5A40B1}"/>
                      </c:ext>
                    </c:extLst>
                  </c:dLbl>
                  <c:dLbl>
                    <c:idx val="1"/>
                    <c:tx>
                      <c:rich>
                        <a:bodyPr/>
                        <a:lstStyle/>
                        <a:p>
                          <a:fld id="{EF39A528-E1F9-413A-99AD-BE0DC5634E4E}"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7B09-4902-A8E1-FEB08E5A40B1}"/>
                      </c:ext>
                    </c:extLst>
                  </c:dLbl>
                  <c:dLbl>
                    <c:idx val="2"/>
                    <c:layout>
                      <c:manualLayout>
                        <c:x val="-3.0019731823793493E-2"/>
                        <c:y val="-2.1373509413685494E-2"/>
                      </c:manualLayout>
                    </c:layout>
                    <c:tx>
                      <c:rich>
                        <a:bodyPr/>
                        <a:lstStyle/>
                        <a:p>
                          <a:fld id="{C00EAEC9-5DEF-4F8E-818C-0A819ABB5617}"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3-7B09-4902-A8E1-FEB08E5A40B1}"/>
                      </c:ext>
                    </c:extLst>
                  </c:dLbl>
                  <c:dLbl>
                    <c:idx val="3"/>
                    <c:tx>
                      <c:rich>
                        <a:bodyPr/>
                        <a:lstStyle/>
                        <a:p>
                          <a:fld id="{9E74834F-AD7B-4E5E-9459-1F55F301427D}"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7B09-4902-A8E1-FEB08E5A40B1}"/>
                      </c:ext>
                    </c:extLst>
                  </c:dLbl>
                  <c:dLbl>
                    <c:idx val="4"/>
                    <c:tx>
                      <c:rich>
                        <a:bodyPr/>
                        <a:lstStyle/>
                        <a:p>
                          <a:fld id="{B29A9EEE-9723-4177-A468-F10E78F316F9}"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6-7B09-4902-A8E1-FEB08E5A40B1}"/>
                      </c:ext>
                    </c:extLst>
                  </c:dLbl>
                  <c:dLbl>
                    <c:idx val="5"/>
                    <c:layout>
                      <c:manualLayout>
                        <c:x val="-4.2128877844767938E-2"/>
                        <c:y val="-1.2831581135642197E-16"/>
                      </c:manualLayout>
                    </c:layout>
                    <c:tx>
                      <c:rich>
                        <a:bodyPr/>
                        <a:lstStyle/>
                        <a:p>
                          <a:fld id="{97732048-7667-4739-9D91-84B60856FBB3}"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7B09-4902-A8E1-FEB08E5A40B1}"/>
                      </c:ext>
                    </c:extLst>
                  </c:dLbl>
                  <c:dLbl>
                    <c:idx val="6"/>
                    <c:layout>
                      <c:manualLayout>
                        <c:x val="-4.524446289189326E-2"/>
                        <c:y val="-3.2078952839105492E-17"/>
                      </c:manualLayout>
                    </c:layout>
                    <c:tx>
                      <c:rich>
                        <a:bodyPr/>
                        <a:lstStyle/>
                        <a:p>
                          <a:fld id="{64FE7DB1-2C9B-42AB-ACC4-5408EC5DDC76}"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5-7B09-4902-A8E1-FEB08E5A40B1}"/>
                      </c:ext>
                    </c:extLst>
                  </c:dLbl>
                  <c:dLbl>
                    <c:idx val="7"/>
                    <c:layout>
                      <c:manualLayout>
                        <c:x val="-2.0796080704552273E-3"/>
                        <c:y val="9.1251782503563722E-3"/>
                      </c:manualLayout>
                    </c:layout>
                    <c:tx>
                      <c:rich>
                        <a:bodyPr/>
                        <a:lstStyle/>
                        <a:p>
                          <a:fld id="{1F35EC0B-EB67-40AE-B24C-0D65BAAB36BA}"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7B09-4902-A8E1-FEB08E5A40B1}"/>
                      </c:ext>
                    </c:extLst>
                  </c:dLbl>
                  <c:dLbl>
                    <c:idx val="8"/>
                    <c:tx>
                      <c:rich>
                        <a:bodyPr/>
                        <a:lstStyle/>
                        <a:p>
                          <a:fld id="{24C4F427-D912-4853-A9B9-04A24C1E2E0F}"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7-7B09-4902-A8E1-FEB08E5A40B1}"/>
                      </c:ext>
                    </c:extLst>
                  </c:dLbl>
                  <c:dLbl>
                    <c:idx val="9"/>
                    <c:tx>
                      <c:rich>
                        <a:bodyPr/>
                        <a:lstStyle/>
                        <a:p>
                          <a:fld id="{EE839C5D-3397-40C7-B7C7-5133E8E0B494}"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8-7B09-4902-A8E1-FEB08E5A40B1}"/>
                      </c:ext>
                    </c:extLst>
                  </c:dLbl>
                  <c:dLbl>
                    <c:idx val="10"/>
                    <c:tx>
                      <c:rich>
                        <a:bodyPr/>
                        <a:lstStyle/>
                        <a:p>
                          <a:fld id="{AFDC8C45-E7B0-4900-BEC8-74F5C72FF703}"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9-7B09-4902-A8E1-FEB08E5A40B1}"/>
                      </c:ext>
                    </c:extLst>
                  </c:dLbl>
                  <c:dLbl>
                    <c:idx val="11"/>
                    <c:tx>
                      <c:rich>
                        <a:bodyPr/>
                        <a:lstStyle/>
                        <a:p>
                          <a:fld id="{DBEECAF9-EADE-4A00-B231-5DB39D22F12D}"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A-7B09-4902-A8E1-FEB08E5A40B1}"/>
                      </c:ext>
                    </c:extLst>
                  </c:dLbl>
                  <c:dLbl>
                    <c:idx val="12"/>
                    <c:tx>
                      <c:rich>
                        <a:bodyPr/>
                        <a:lstStyle/>
                        <a:p>
                          <a:fld id="{65C6B65B-7087-4368-8E32-86221F4CA9F6}"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B-7B09-4902-A8E1-FEB08E5A40B1}"/>
                      </c:ext>
                    </c:extLst>
                  </c:dLbl>
                  <c:dLbl>
                    <c:idx val="13"/>
                    <c:tx>
                      <c:rich>
                        <a:bodyPr/>
                        <a:lstStyle/>
                        <a:p>
                          <a:fld id="{4B106DC2-991F-4312-8612-006F8D6D2808}"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C-7B09-4902-A8E1-FEB08E5A40B1}"/>
                      </c:ext>
                    </c:extLst>
                  </c:dLbl>
                  <c:dLbl>
                    <c:idx val="14"/>
                    <c:tx>
                      <c:rich>
                        <a:bodyPr/>
                        <a:lstStyle/>
                        <a:p>
                          <a:fld id="{A19C1408-455F-484E-9E02-D7AC6266A92C}" type="CELLRANGE">
                            <a:rPr lang="en-US"/>
                            <a:pPr/>
                            <a:t>[CELLRANGE]</a:t>
                          </a:fld>
                          <a:endParaRPr lang="en-GB"/>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6-7B09-4902-A8E1-FEB08E5A40B1}"/>
                      </c:ext>
                    </c:extLst>
                  </c:dLbl>
                  <c:dLbl>
                    <c:idx val="15"/>
                    <c:tx>
                      <c:rich>
                        <a:bodyPr/>
                        <a:lstStyle/>
                        <a:p>
                          <a:fld id="{71638E7F-77D5-46C0-8267-F661851062DB}"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D-7B09-4902-A8E1-FEB08E5A40B1}"/>
                      </c:ext>
                    </c:extLst>
                  </c:dLbl>
                  <c:dLbl>
                    <c:idx val="16"/>
                    <c:layout>
                      <c:manualLayout>
                        <c:x val="-5.1158370524528787E-3"/>
                        <c:y val="-3.499562554680665E-3"/>
                      </c:manualLayout>
                    </c:layout>
                    <c:tx>
                      <c:rich>
                        <a:bodyPr/>
                        <a:lstStyle/>
                        <a:p>
                          <a:fld id="{E60ECD2F-76ED-4227-ADEE-CD644827A79F}"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4-7B09-4902-A8E1-FEB08E5A40B1}"/>
                      </c:ext>
                    </c:extLst>
                  </c:dLbl>
                  <c:dLbl>
                    <c:idx val="17"/>
                    <c:tx>
                      <c:rich>
                        <a:bodyPr/>
                        <a:lstStyle/>
                        <a:p>
                          <a:fld id="{134C9703-57F6-46AC-BCBA-41198A386EEB}"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7B09-4902-A8E1-FEB08E5A40B1}"/>
                      </c:ext>
                    </c:extLst>
                  </c:dLbl>
                  <c:dLbl>
                    <c:idx val="18"/>
                    <c:layout>
                      <c:manualLayout>
                        <c:x val="-1.0231674104905757E-3"/>
                        <c:y val="5.2493438320208689E-3"/>
                      </c:manualLayout>
                    </c:layout>
                    <c:tx>
                      <c:rich>
                        <a:bodyPr/>
                        <a:lstStyle/>
                        <a:p>
                          <a:fld id="{3844F7E5-2CF7-4061-9B09-F4210B83FA75}"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E-7B09-4902-A8E1-FEB08E5A40B1}"/>
                      </c:ext>
                    </c:extLst>
                  </c:dLbl>
                  <c:dLbl>
                    <c:idx val="19"/>
                    <c:layout>
                      <c:manualLayout>
                        <c:x val="-2.7085819415302598E-2"/>
                        <c:y val="-2.1373509413685494E-2"/>
                      </c:manualLayout>
                    </c:layout>
                    <c:tx>
                      <c:rich>
                        <a:bodyPr/>
                        <a:lstStyle/>
                        <a:p>
                          <a:fld id="{90B0C895-44C9-4798-BFF9-1FBFFC890C65}"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9-7B09-4902-A8E1-FEB08E5A40B1}"/>
                      </c:ext>
                    </c:extLst>
                  </c:dLbl>
                  <c:dLbl>
                    <c:idx val="20"/>
                    <c:layout>
                      <c:manualLayout>
                        <c:x val="-2.6113812479179144E-2"/>
                        <c:y val="1.5590551181102362E-2"/>
                      </c:manualLayout>
                    </c:layout>
                    <c:tx>
                      <c:rich>
                        <a:bodyPr/>
                        <a:lstStyle/>
                        <a:p>
                          <a:fld id="{C417B0BE-055A-4704-AEF3-7FE8F0142C53}"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7-7B09-4902-A8E1-FEB08E5A40B1}"/>
                      </c:ext>
                    </c:extLst>
                  </c:dLbl>
                  <c:dLbl>
                    <c:idx val="21"/>
                    <c:layout>
                      <c:manualLayout>
                        <c:x val="-1.0231674104906508E-3"/>
                        <c:y val="1.7497812773403325E-3"/>
                      </c:manualLayout>
                    </c:layout>
                    <c:tx>
                      <c:rich>
                        <a:bodyPr/>
                        <a:lstStyle/>
                        <a:p>
                          <a:fld id="{AC65CC5E-8285-485F-AC28-746977DFEB39}"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5-7B09-4902-A8E1-FEB08E5A40B1}"/>
                      </c:ext>
                    </c:extLst>
                  </c:dLbl>
                  <c:dLbl>
                    <c:idx val="22"/>
                    <c:layout>
                      <c:manualLayout>
                        <c:x val="-4.3487193005466454E-2"/>
                        <c:y val="-1.9623728136345161E-2"/>
                      </c:manualLayout>
                    </c:layout>
                    <c:tx>
                      <c:rich>
                        <a:bodyPr/>
                        <a:lstStyle/>
                        <a:p>
                          <a:fld id="{8EBD03A3-ABC4-41D0-8C46-A184746BDB77}"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7B09-4902-A8E1-FEB08E5A40B1}"/>
                      </c:ext>
                    </c:extLst>
                  </c:dLbl>
                  <c:dLbl>
                    <c:idx val="23"/>
                    <c:tx>
                      <c:rich>
                        <a:bodyPr/>
                        <a:lstStyle/>
                        <a:p>
                          <a:fld id="{7E44FCA6-D7F0-494C-93C8-0766471EB690}"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7B09-4902-A8E1-FEB08E5A40B1}"/>
                      </c:ext>
                    </c:extLst>
                  </c:dLbl>
                  <c:dLbl>
                    <c:idx val="24"/>
                    <c:tx>
                      <c:rich>
                        <a:bodyPr/>
                        <a:lstStyle/>
                        <a:p>
                          <a:fld id="{E4ADF52D-702A-4643-9AF1-BED9819E061F}" type="CELLRANGE">
                            <a:rPr lang="en-US"/>
                            <a:pPr/>
                            <a:t>[CELLRANGE]</a:t>
                          </a:fld>
                          <a:endParaRPr lang="en-GB"/>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8-7B09-4902-A8E1-FEB08E5A40B1}"/>
                      </c:ext>
                    </c:extLst>
                  </c:dLbl>
                  <c:dLbl>
                    <c:idx val="25"/>
                    <c:tx>
                      <c:rich>
                        <a:bodyPr/>
                        <a:lstStyle/>
                        <a:p>
                          <a:fld id="{80A2DED6-DD74-461E-92D2-4C61CCEC940D}"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F-7B09-4902-A8E1-FEB08E5A40B1}"/>
                      </c:ext>
                    </c:extLst>
                  </c:dLbl>
                  <c:dLbl>
                    <c:idx val="26"/>
                    <c:layout>
                      <c:manualLayout>
                        <c:x val="-2.0463348209812265E-3"/>
                        <c:y val="1.2248468941382326E-2"/>
                      </c:manualLayout>
                    </c:layout>
                    <c:tx>
                      <c:rich>
                        <a:bodyPr/>
                        <a:lstStyle/>
                        <a:p>
                          <a:fld id="{05EB9B09-28A2-4A2A-A4D4-8703D6BFE906}"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3-7B09-4902-A8E1-FEB08E5A40B1}"/>
                      </c:ext>
                    </c:extLst>
                  </c:dLbl>
                  <c:dLbl>
                    <c:idx val="27"/>
                    <c:layout>
                      <c:manualLayout>
                        <c:x val="-3.2577650350019929E-2"/>
                        <c:y val="-1.9623728136345161E-2"/>
                      </c:manualLayout>
                    </c:layout>
                    <c:tx>
                      <c:rich>
                        <a:bodyPr/>
                        <a:lstStyle/>
                        <a:p>
                          <a:fld id="{B7114987-31D2-41A0-BB98-0DB3D2E2DE47}"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2-7B09-4902-A8E1-FEB08E5A40B1}"/>
                      </c:ext>
                    </c:extLst>
                  </c:dLbl>
                  <c:dLbl>
                    <c:idx val="28"/>
                    <c:tx>
                      <c:rich>
                        <a:bodyPr/>
                        <a:lstStyle/>
                        <a:p>
                          <a:fld id="{87A692F2-4F25-4353-99CC-4BE1185A364E}"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7B09-4902-A8E1-FEB08E5A40B1}"/>
                      </c:ext>
                    </c:extLst>
                  </c:dLbl>
                  <c:dLbl>
                    <c:idx val="29"/>
                    <c:tx>
                      <c:rich>
                        <a:bodyPr/>
                        <a:lstStyle/>
                        <a:p>
                          <a:fld id="{CBD6340C-6A75-4759-BC07-00E8E4BC3A2E}"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0-7B09-4902-A8E1-FEB08E5A40B1}"/>
                      </c:ext>
                    </c:extLst>
                  </c:dLbl>
                  <c:dLbl>
                    <c:idx val="30"/>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1-7B09-4902-A8E1-FEB08E5A40B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1"/>
                          </a:solidFill>
                          <a:latin typeface="+mn-lt"/>
                          <a:ea typeface="+mn-ea"/>
                          <a:cs typeface="+mn-cs"/>
                        </a:defRPr>
                      </a:pPr>
                      <a:endParaRPr lang="en-US"/>
                    </a:p>
                  </c:txPr>
                  <c:showLegendKey val="0"/>
                  <c:showVal val="0"/>
                  <c:showCatName val="0"/>
                  <c:showSerName val="0"/>
                  <c:showPercent val="0"/>
                  <c:showBubbleSize val="0"/>
                  <c:showLeaderLines val="0"/>
                  <c:extLst>
                    <c:ext uri="{CE6537A1-D6FC-4f65-9D91-7224C49458BB}">
                      <c15:showDataLabelsRange val="1"/>
                      <c15:showLeaderLines val="0"/>
                    </c:ext>
                  </c:extLst>
                </c:dLbls>
                <c:trendline>
                  <c:spPr>
                    <a:ln w="22225" cap="rnd">
                      <a:solidFill>
                        <a:schemeClr val="accent1">
                          <a:lumMod val="75000"/>
                        </a:schemeClr>
                      </a:solidFill>
                      <a:prstDash val="sysDash"/>
                    </a:ln>
                    <a:effectLst/>
                  </c:spPr>
                  <c:trendlineType val="linear"/>
                  <c:dispRSqr val="1"/>
                  <c:dispEq val="0"/>
                  <c:trendlineLbl>
                    <c:layout>
                      <c:manualLayout>
                        <c:x val="0.11239405383439641"/>
                        <c:y val="-0.1538318143302953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rendlineLbl>
                </c:trendline>
                <c:xVal>
                  <c:numRef>
                    <c:extLst>
                      <c:ext uri="{02D57815-91ED-43cb-92C2-25804820EDAC}">
                        <c15:formulaRef>
                          <c15:sqref>'Main Trends'!$C$8:$C$38</c15:sqref>
                        </c15:formulaRef>
                      </c:ext>
                    </c:extLst>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extLst>
                      <c:ext uri="{02D57815-91ED-43cb-92C2-25804820EDAC}">
                        <c15:formulaRef>
                          <c15:sqref>'Main Trends'!$D$8:$D$38</c15:sqref>
                        </c15:formulaRef>
                      </c:ext>
                    </c:extLst>
                    <c:numCache>
                      <c:formatCode>General</c:formatCode>
                      <c:ptCount val="31"/>
                      <c:pt idx="0">
                        <c:v>96</c:v>
                      </c:pt>
                      <c:pt idx="1">
                        <c:v>39</c:v>
                      </c:pt>
                      <c:pt idx="2">
                        <c:v>96</c:v>
                      </c:pt>
                      <c:pt idx="3">
                        <c:v>45</c:v>
                      </c:pt>
                      <c:pt idx="4">
                        <c:v>37</c:v>
                      </c:pt>
                      <c:pt idx="5">
                        <c:v>48</c:v>
                      </c:pt>
                      <c:pt idx="6">
                        <c:v>95</c:v>
                      </c:pt>
                      <c:pt idx="7">
                        <c:v>15</c:v>
                      </c:pt>
                      <c:pt idx="8">
                        <c:v>30</c:v>
                      </c:pt>
                      <c:pt idx="9">
                        <c:v>93</c:v>
                      </c:pt>
                      <c:pt idx="10">
                        <c:v>37</c:v>
                      </c:pt>
                      <c:pt idx="11">
                        <c:v>26</c:v>
                      </c:pt>
                      <c:pt idx="12">
                        <c:v>36</c:v>
                      </c:pt>
                      <c:pt idx="13">
                        <c:v>19</c:v>
                      </c:pt>
                      <c:pt idx="14">
                        <c:v>84</c:v>
                      </c:pt>
                      <c:pt idx="15">
                        <c:v>84</c:v>
                      </c:pt>
                      <c:pt idx="16">
                        <c:v>55</c:v>
                      </c:pt>
                      <c:pt idx="17">
                        <c:v>20</c:v>
                      </c:pt>
                      <c:pt idx="18">
                        <c:v>22</c:v>
                      </c:pt>
                      <c:pt idx="19">
                        <c:v>50</c:v>
                      </c:pt>
                      <c:pt idx="20">
                        <c:v>75</c:v>
                      </c:pt>
                      <c:pt idx="21">
                        <c:v>53</c:v>
                      </c:pt>
                      <c:pt idx="22">
                        <c:v>22</c:v>
                      </c:pt>
                      <c:pt idx="23">
                        <c:v>9</c:v>
                      </c:pt>
                      <c:pt idx="24">
                        <c:v>50</c:v>
                      </c:pt>
                      <c:pt idx="25">
                        <c:v>45</c:v>
                      </c:pt>
                      <c:pt idx="26">
                        <c:v>29</c:v>
                      </c:pt>
                      <c:pt idx="27">
                        <c:v>28</c:v>
                      </c:pt>
                      <c:pt idx="28">
                        <c:v>14</c:v>
                      </c:pt>
                      <c:pt idx="29">
                        <c:v>79</c:v>
                      </c:pt>
                    </c:numCache>
                  </c:numRef>
                </c:yVal>
                <c:smooth val="0"/>
                <c:extLst>
                  <c:ext uri="{02D57815-91ED-43cb-92C2-25804820EDAC}">
                    <c15:datalabelsRange>
                      <c15:f>'Main Trends'!$B$8:$B$39</c15:f>
                      <c15:dlblRangeCache>
                        <c:ptCount val="32"/>
                        <c:pt idx="0">
                          <c:v>Indonesia</c:v>
                        </c:pt>
                        <c:pt idx="1">
                          <c:v>Japan</c:v>
                        </c:pt>
                        <c:pt idx="2">
                          <c:v>Philippines</c:v>
                        </c:pt>
                        <c:pt idx="3">
                          <c:v>South Korea</c:v>
                        </c:pt>
                        <c:pt idx="4">
                          <c:v>Germany</c:v>
                        </c:pt>
                        <c:pt idx="5">
                          <c:v>Israel</c:v>
                        </c:pt>
                        <c:pt idx="6">
                          <c:v>Kenya</c:v>
                        </c:pt>
                        <c:pt idx="7">
                          <c:v>France</c:v>
                        </c:pt>
                        <c:pt idx="8">
                          <c:v>Italy</c:v>
                        </c:pt>
                        <c:pt idx="9">
                          <c:v>Nigeria</c:v>
                        </c:pt>
                        <c:pt idx="10">
                          <c:v>Russia</c:v>
                        </c:pt>
                        <c:pt idx="11">
                          <c:v>Canada</c:v>
                        </c:pt>
                        <c:pt idx="12">
                          <c:v>Poland</c:v>
                        </c:pt>
                        <c:pt idx="13">
                          <c:v>Australia</c:v>
                        </c:pt>
                        <c:pt idx="14">
                          <c:v>South Africa</c:v>
                        </c:pt>
                        <c:pt idx="15">
                          <c:v>Brazil</c:v>
                        </c:pt>
                        <c:pt idx="16">
                          <c:v>Mexico</c:v>
                        </c:pt>
                        <c:pt idx="17">
                          <c:v>UK</c:v>
                        </c:pt>
                        <c:pt idx="18">
                          <c:v>Spain</c:v>
                        </c:pt>
                        <c:pt idx="19">
                          <c:v>Ukraine</c:v>
                        </c:pt>
                        <c:pt idx="20">
                          <c:v>Turkey</c:v>
                        </c:pt>
                        <c:pt idx="21">
                          <c:v>Greece</c:v>
                        </c:pt>
                        <c:pt idx="22">
                          <c:v>Netherlands</c:v>
                        </c:pt>
                        <c:pt idx="23">
                          <c:v>Sweden</c:v>
                        </c:pt>
                        <c:pt idx="24">
                          <c:v>Bulgaria</c:v>
                        </c:pt>
                        <c:pt idx="25">
                          <c:v>Slovakia</c:v>
                        </c:pt>
                        <c:pt idx="26">
                          <c:v>Lithuania</c:v>
                        </c:pt>
                        <c:pt idx="27">
                          <c:v>Hungary</c:v>
                        </c:pt>
                        <c:pt idx="28">
                          <c:v>Czech Republic</c:v>
                        </c:pt>
                        <c:pt idx="29">
                          <c:v>India</c:v>
                        </c:pt>
                        <c:pt idx="30">
                          <c:v>Belgium</c:v>
                        </c:pt>
                        <c:pt idx="31">
                          <c:v>Austria</c:v>
                        </c:pt>
                      </c15:dlblRangeCache>
                    </c15:datalabelsRange>
                  </c:ext>
                  <c:ext xmlns:c16="http://schemas.microsoft.com/office/drawing/2014/chart" uri="{C3380CC4-5D6E-409C-BE32-E72D297353CC}">
                    <c16:uniqueId val="{00000000-7B09-4902-A8E1-FEB08E5A40B1}"/>
                  </c:ext>
                </c:extLst>
              </c15:ser>
            </c15:filteredScatterSeries>
            <c15:filteredScatterSeries>
              <c15:ser>
                <c:idx val="4"/>
                <c:order val="4"/>
                <c:tx>
                  <c:v>Religious people better citizens</c:v>
                </c:tx>
                <c:spPr>
                  <a:ln w="25400" cap="rnd">
                    <a:noFill/>
                    <a:round/>
                  </a:ln>
                  <a:effectLst/>
                </c:spPr>
                <c:marker>
                  <c:symbol val="dash"/>
                  <c:size val="6"/>
                  <c:spPr>
                    <a:solidFill>
                      <a:schemeClr val="tx1">
                        <a:lumMod val="50000"/>
                        <a:lumOff val="50000"/>
                      </a:schemeClr>
                    </a:solidFill>
                    <a:ln w="9525">
                      <a:noFill/>
                    </a:ln>
                    <a:effectLst/>
                  </c:spPr>
                </c:marker>
                <c:trendline>
                  <c:spPr>
                    <a:ln w="22225" cap="rnd">
                      <a:solidFill>
                        <a:schemeClr val="tx1">
                          <a:lumMod val="50000"/>
                          <a:lumOff val="50000"/>
                        </a:schemeClr>
                      </a:solidFill>
                      <a:prstDash val="sysDash"/>
                    </a:ln>
                    <a:effectLst/>
                  </c:spPr>
                  <c:trendlineType val="linear"/>
                  <c:dispRSqr val="1"/>
                  <c:dispEq val="0"/>
                  <c:trendlineLbl>
                    <c:layout>
                      <c:manualLayout>
                        <c:x val="0.10420889247024395"/>
                        <c:y val="-0.10330887772886657"/>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50000"/>
                                <a:lumOff val="5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xmlns:c15="http://schemas.microsoft.com/office/drawing/2012/chart">
                      <c:ext xmlns:c15="http://schemas.microsoft.com/office/drawing/2012/chart" uri="{02D57815-91ED-43cb-92C2-25804820EDAC}">
                        <c15:formulaRef>
                          <c15:sqref>'Main Trends'!$H$8:$H$47</c15:sqref>
                        </c15:formulaRef>
                      </c:ext>
                    </c:extLst>
                    <c:numCache>
                      <c:formatCode>General</c:formatCode>
                      <c:ptCount val="40"/>
                      <c:pt idx="1">
                        <c:v>11</c:v>
                      </c:pt>
                      <c:pt idx="3">
                        <c:v>25</c:v>
                      </c:pt>
                      <c:pt idx="4">
                        <c:v>17</c:v>
                      </c:pt>
                      <c:pt idx="7">
                        <c:v>16</c:v>
                      </c:pt>
                      <c:pt idx="8">
                        <c:v>29</c:v>
                      </c:pt>
                      <c:pt idx="10">
                        <c:v>44</c:v>
                      </c:pt>
                      <c:pt idx="11">
                        <c:v>25</c:v>
                      </c:pt>
                      <c:pt idx="12">
                        <c:v>36</c:v>
                      </c:pt>
                      <c:pt idx="13">
                        <c:v>25</c:v>
                      </c:pt>
                      <c:pt idx="14">
                        <c:v>54</c:v>
                      </c:pt>
                      <c:pt idx="15">
                        <c:v>54</c:v>
                      </c:pt>
                      <c:pt idx="16">
                        <c:v>31</c:v>
                      </c:pt>
                      <c:pt idx="17">
                        <c:v>22</c:v>
                      </c:pt>
                      <c:pt idx="18">
                        <c:v>20</c:v>
                      </c:pt>
                      <c:pt idx="23">
                        <c:v>13</c:v>
                      </c:pt>
                      <c:pt idx="27">
                        <c:v>23</c:v>
                      </c:pt>
                      <c:pt idx="29">
                        <c:v>62</c:v>
                      </c:pt>
                      <c:pt idx="30">
                        <c:v>18</c:v>
                      </c:pt>
                    </c:numCache>
                  </c:numRef>
                </c:yVal>
                <c:smooth val="0"/>
                <c:extLst xmlns:c15="http://schemas.microsoft.com/office/drawing/2012/chart">
                  <c:ext xmlns:c16="http://schemas.microsoft.com/office/drawing/2014/chart" uri="{C3380CC4-5D6E-409C-BE32-E72D297353CC}">
                    <c16:uniqueId val="{00000005-1D5C-4602-9890-45297E073756}"/>
                  </c:ext>
                </c:extLst>
              </c15:ser>
            </c15:filteredScatterSeries>
            <c15:filteredScatterSeries>
              <c15:ser>
                <c:idx val="5"/>
                <c:order val="5"/>
                <c:tx>
                  <c:v>Religious practice important for country's moral life</c:v>
                </c:tx>
                <c:spPr>
                  <a:ln w="25400" cap="rnd">
                    <a:noFill/>
                    <a:round/>
                  </a:ln>
                  <a:effectLst/>
                </c:spPr>
                <c:marker>
                  <c:symbol val="square"/>
                  <c:size val="5"/>
                  <c:spPr>
                    <a:solidFill>
                      <a:schemeClr val="accent1"/>
                    </a:solidFill>
                    <a:ln w="9525">
                      <a:noFill/>
                    </a:ln>
                    <a:effectLst/>
                  </c:spPr>
                </c:marker>
                <c:trendline>
                  <c:spPr>
                    <a:ln w="22225" cap="rnd">
                      <a:solidFill>
                        <a:schemeClr val="accent1"/>
                      </a:solidFill>
                      <a:prstDash val="sysDash"/>
                    </a:ln>
                    <a:effectLst/>
                  </c:spPr>
                  <c:trendlineType val="linear"/>
                  <c:dispRSqr val="1"/>
                  <c:dispEq val="0"/>
                  <c:trendlineLbl>
                    <c:layout>
                      <c:manualLayout>
                        <c:x val="-0.61098524270098842"/>
                        <c:y val="0.33853514373695415"/>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xmlns:c15="http://schemas.microsoft.com/office/drawing/2012/chart">
                      <c:ext xmlns:c15="http://schemas.microsoft.com/office/drawing/2012/chart" uri="{02D57815-91ED-43cb-92C2-25804820EDAC}">
                        <c15:formulaRef>
                          <c15:sqref>'Main Trends'!$I$8:$I$47</c15:sqref>
                        </c15:formulaRef>
                      </c:ext>
                    </c:extLst>
                    <c:numCache>
                      <c:formatCode>General</c:formatCode>
                      <c:ptCount val="40"/>
                      <c:pt idx="1">
                        <c:v>15</c:v>
                      </c:pt>
                      <c:pt idx="3">
                        <c:v>44</c:v>
                      </c:pt>
                      <c:pt idx="4">
                        <c:v>40</c:v>
                      </c:pt>
                      <c:pt idx="7">
                        <c:v>34</c:v>
                      </c:pt>
                      <c:pt idx="8">
                        <c:v>55</c:v>
                      </c:pt>
                      <c:pt idx="10">
                        <c:v>49</c:v>
                      </c:pt>
                      <c:pt idx="11">
                        <c:v>43</c:v>
                      </c:pt>
                      <c:pt idx="12">
                        <c:v>62</c:v>
                      </c:pt>
                      <c:pt idx="13">
                        <c:v>44</c:v>
                      </c:pt>
                      <c:pt idx="14">
                        <c:v>76</c:v>
                      </c:pt>
                      <c:pt idx="15">
                        <c:v>70</c:v>
                      </c:pt>
                      <c:pt idx="16">
                        <c:v>60</c:v>
                      </c:pt>
                      <c:pt idx="17">
                        <c:v>37</c:v>
                      </c:pt>
                      <c:pt idx="18">
                        <c:v>39</c:v>
                      </c:pt>
                      <c:pt idx="23">
                        <c:v>31</c:v>
                      </c:pt>
                      <c:pt idx="27">
                        <c:v>37</c:v>
                      </c:pt>
                      <c:pt idx="29">
                        <c:v>78</c:v>
                      </c:pt>
                      <c:pt idx="30">
                        <c:v>33</c:v>
                      </c:pt>
                    </c:numCache>
                  </c:numRef>
                </c:yVal>
                <c:smooth val="0"/>
                <c:extLst xmlns:c15="http://schemas.microsoft.com/office/drawing/2012/chart">
                  <c:ext xmlns:c16="http://schemas.microsoft.com/office/drawing/2014/chart" uri="{C3380CC4-5D6E-409C-BE32-E72D297353CC}">
                    <c16:uniqueId val="{00000006-F7E2-45FA-B958-F37A6762671A}"/>
                  </c:ext>
                </c:extLst>
              </c15:ser>
            </c15:filteredScatterSeries>
            <c15:filteredScatterSeries>
              <c15:ser>
                <c:idx val="9"/>
                <c:order val="7"/>
                <c:tx>
                  <c:v>Belief in Life after Death: Simple</c:v>
                </c:tx>
                <c:spPr>
                  <a:ln w="25400" cap="rnd">
                    <a:noFill/>
                    <a:round/>
                  </a:ln>
                  <a:effectLst/>
                </c:spPr>
                <c:marker>
                  <c:symbol val="square"/>
                  <c:size val="5"/>
                  <c:spPr>
                    <a:solidFill>
                      <a:srgbClr val="FF0000"/>
                    </a:solidFill>
                    <a:ln w="9525">
                      <a:noFill/>
                    </a:ln>
                    <a:effectLst/>
                  </c:spPr>
                </c:marker>
                <c:trendline>
                  <c:spPr>
                    <a:ln w="19050" cap="rnd">
                      <a:solidFill>
                        <a:srgbClr val="FF0000"/>
                      </a:solidFill>
                      <a:prstDash val="solid"/>
                    </a:ln>
                    <a:effectLst/>
                  </c:spPr>
                  <c:trendlineType val="linear"/>
                  <c:dispRSqr val="1"/>
                  <c:dispEq val="0"/>
                  <c:trendlineLbl>
                    <c:layout>
                      <c:manualLayout>
                        <c:x val="-0.36558873142850146"/>
                        <c:y val="-6.822204311075288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Trends'!$K$8:$K$51</c15:sqref>
                        </c15:formulaRef>
                      </c:ext>
                    </c:extLst>
                    <c:numCache>
                      <c:formatCode>General</c:formatCode>
                      <c:ptCount val="44"/>
                      <c:pt idx="0">
                        <c:v>73.5</c:v>
                      </c:pt>
                      <c:pt idx="1">
                        <c:v>32.200000000000003</c:v>
                      </c:pt>
                      <c:pt idx="2">
                        <c:v>83.8</c:v>
                      </c:pt>
                      <c:pt idx="3">
                        <c:v>33.700000000000003</c:v>
                      </c:pt>
                      <c:pt idx="4">
                        <c:v>39.9</c:v>
                      </c:pt>
                      <c:pt idx="6">
                        <c:v>83</c:v>
                      </c:pt>
                      <c:pt idx="9">
                        <c:v>83.2</c:v>
                      </c:pt>
                      <c:pt idx="10">
                        <c:v>38.700000000000003</c:v>
                      </c:pt>
                      <c:pt idx="11">
                        <c:v>56.9</c:v>
                      </c:pt>
                      <c:pt idx="12">
                        <c:v>64.2</c:v>
                      </c:pt>
                      <c:pt idx="13">
                        <c:v>53.8</c:v>
                      </c:pt>
                      <c:pt idx="15">
                        <c:v>56.7</c:v>
                      </c:pt>
                      <c:pt idx="16">
                        <c:v>70.7</c:v>
                      </c:pt>
                      <c:pt idx="18">
                        <c:v>38.1</c:v>
                      </c:pt>
                      <c:pt idx="21">
                        <c:v>47.7</c:v>
                      </c:pt>
                      <c:pt idx="22">
                        <c:v>38.799999999999997</c:v>
                      </c:pt>
                      <c:pt idx="23">
                        <c:v>37.799999999999997</c:v>
                      </c:pt>
                      <c:pt idx="24">
                        <c:v>25</c:v>
                      </c:pt>
                      <c:pt idx="25">
                        <c:v>46.8</c:v>
                      </c:pt>
                      <c:pt idx="26">
                        <c:v>52.6</c:v>
                      </c:pt>
                      <c:pt idx="27">
                        <c:v>39.799999999999997</c:v>
                      </c:pt>
                      <c:pt idx="28">
                        <c:v>30.5</c:v>
                      </c:pt>
                      <c:pt idx="31">
                        <c:v>50.1</c:v>
                      </c:pt>
                      <c:pt idx="32">
                        <c:v>35.5</c:v>
                      </c:pt>
                      <c:pt idx="35">
                        <c:v>81.900000000000006</c:v>
                      </c:pt>
                      <c:pt idx="37">
                        <c:v>89.3</c:v>
                      </c:pt>
                      <c:pt idx="38">
                        <c:v>55.8</c:v>
                      </c:pt>
                      <c:pt idx="40">
                        <c:v>66.900000000000006</c:v>
                      </c:pt>
                      <c:pt idx="42">
                        <c:v>88.1</c:v>
                      </c:pt>
                      <c:pt idx="43">
                        <c:v>57.2</c:v>
                      </c:pt>
                    </c:numCache>
                  </c:numRef>
                </c:yVal>
                <c:smooth val="0"/>
                <c:extLst xmlns:c15="http://schemas.microsoft.com/office/drawing/2012/chart">
                  <c:ext xmlns:c16="http://schemas.microsoft.com/office/drawing/2014/chart" uri="{C3380CC4-5D6E-409C-BE32-E72D297353CC}">
                    <c16:uniqueId val="{0000000A-0FC4-4255-A9E2-1E6EE7576E28}"/>
                  </c:ext>
                </c:extLst>
              </c15:ser>
            </c15:filteredScatterSeries>
            <c15:filteredScatterSeries>
              <c15:ser>
                <c:idx val="10"/>
                <c:order val="8"/>
                <c:tx>
                  <c:v>Often / Sometimes think of meaning / purpose of life</c:v>
                </c:tx>
                <c:spPr>
                  <a:ln w="25400" cap="rnd">
                    <a:noFill/>
                    <a:round/>
                  </a:ln>
                  <a:effectLst/>
                </c:spPr>
                <c:marker>
                  <c:symbol val="circle"/>
                  <c:size val="5"/>
                  <c:spPr>
                    <a:solidFill>
                      <a:schemeClr val="accent1">
                        <a:lumMod val="60000"/>
                        <a:lumOff val="40000"/>
                      </a:schemeClr>
                    </a:solidFill>
                    <a:ln w="9525">
                      <a:noFill/>
                    </a:ln>
                    <a:effectLst/>
                  </c:spPr>
                </c:marker>
                <c:trendline>
                  <c:spPr>
                    <a:ln w="22225" cap="rnd">
                      <a:solidFill>
                        <a:schemeClr val="accent1">
                          <a:lumMod val="60000"/>
                          <a:lumOff val="40000"/>
                        </a:schemeClr>
                      </a:solidFill>
                      <a:prstDash val="sysDash"/>
                    </a:ln>
                    <a:effectLst/>
                  </c:spPr>
                  <c:trendlineType val="linear"/>
                  <c:dispRSqr val="1"/>
                  <c:dispEq val="0"/>
                  <c:trendlineLbl>
                    <c:layout>
                      <c:manualLayout>
                        <c:x val="-0.60177678300458903"/>
                        <c:y val="0.11991829761437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Trends'!$L$8:$L$51</c15:sqref>
                        </c15:formulaRef>
                      </c:ext>
                    </c:extLst>
                    <c:numCache>
                      <c:formatCode>General</c:formatCode>
                      <c:ptCount val="44"/>
                      <c:pt idx="1">
                        <c:v>63.9</c:v>
                      </c:pt>
                      <c:pt idx="2">
                        <c:v>84.1</c:v>
                      </c:pt>
                      <c:pt idx="3">
                        <c:v>79.8</c:v>
                      </c:pt>
                      <c:pt idx="4">
                        <c:v>40.200000000000003</c:v>
                      </c:pt>
                      <c:pt idx="9">
                        <c:v>84.5</c:v>
                      </c:pt>
                      <c:pt idx="10">
                        <c:v>43.9</c:v>
                      </c:pt>
                      <c:pt idx="12">
                        <c:v>41.2</c:v>
                      </c:pt>
                      <c:pt idx="13">
                        <c:v>56.4</c:v>
                      </c:pt>
                      <c:pt idx="14">
                        <c:v>49</c:v>
                      </c:pt>
                      <c:pt idx="15">
                        <c:v>61.1</c:v>
                      </c:pt>
                      <c:pt idx="16">
                        <c:v>61.5</c:v>
                      </c:pt>
                      <c:pt idx="18">
                        <c:v>30.3</c:v>
                      </c:pt>
                      <c:pt idx="20">
                        <c:v>86.2</c:v>
                      </c:pt>
                      <c:pt idx="21">
                        <c:v>71.400000000000006</c:v>
                      </c:pt>
                      <c:pt idx="22">
                        <c:v>45.6</c:v>
                      </c:pt>
                      <c:pt idx="23">
                        <c:v>38.799999999999997</c:v>
                      </c:pt>
                      <c:pt idx="35">
                        <c:v>85.1</c:v>
                      </c:pt>
                      <c:pt idx="37">
                        <c:v>65.3</c:v>
                      </c:pt>
                      <c:pt idx="38">
                        <c:v>66.599999999999994</c:v>
                      </c:pt>
                      <c:pt idx="40">
                        <c:v>54.3</c:v>
                      </c:pt>
                      <c:pt idx="41">
                        <c:v>48.5</c:v>
                      </c:pt>
                      <c:pt idx="42">
                        <c:v>63.8</c:v>
                      </c:pt>
                      <c:pt idx="43">
                        <c:v>46.5</c:v>
                      </c:pt>
                    </c:numCache>
                  </c:numRef>
                </c:yVal>
                <c:smooth val="0"/>
                <c:extLst xmlns:c15="http://schemas.microsoft.com/office/drawing/2012/chart">
                  <c:ext xmlns:c16="http://schemas.microsoft.com/office/drawing/2014/chart" uri="{C3380CC4-5D6E-409C-BE32-E72D297353CC}">
                    <c16:uniqueId val="{0000000B-6633-402F-A260-8D090499F16A}"/>
                  </c:ext>
                </c:extLst>
              </c15:ser>
            </c15:filteredScatterSeries>
          </c:ext>
        </c:extLst>
      </c:scatterChart>
      <c:valAx>
        <c:axId val="1443311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Debiased National Religiosity</a:t>
                </a:r>
              </a:p>
            </c:rich>
          </c:tx>
          <c:layout>
            <c:manualLayout>
              <c:xMode val="edge"/>
              <c:yMode val="edge"/>
              <c:x val="0.42978595583080759"/>
              <c:y val="0.945454000509127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7360"/>
        <c:crosses val="autoZero"/>
        <c:crossBetween val="midCat"/>
      </c:valAx>
      <c:valAx>
        <c:axId val="144331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 of Faith supportive</a:t>
                </a:r>
                <a:r>
                  <a:rPr lang="en-US" sz="1800" b="1" baseline="0"/>
                  <a:t> r</a:t>
                </a:r>
                <a:r>
                  <a:rPr lang="en-US" sz="1800" b="1"/>
                  <a:t>esponses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1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2000" b="1" i="0" baseline="0">
                <a:effectLst/>
              </a:rPr>
              <a:t>Faith supportive National responses to </a:t>
            </a:r>
            <a:r>
              <a:rPr lang="en-GB" sz="2000" b="1" i="0" u="sng" baseline="0">
                <a:effectLst/>
              </a:rPr>
              <a:t>Unconstrained</a:t>
            </a:r>
            <a:r>
              <a:rPr lang="en-GB" sz="2000" b="1" i="0" baseline="0">
                <a:effectLst/>
              </a:rPr>
              <a:t> questions about religiously orientated values</a:t>
            </a:r>
            <a:r>
              <a:rPr lang="en-GB" sz="2000" b="0" i="0" baseline="0">
                <a:effectLst/>
              </a:rPr>
              <a:t>, versus </a:t>
            </a:r>
            <a:r>
              <a:rPr lang="en-GB" sz="2000" b="1" i="0" baseline="0">
                <a:effectLst/>
              </a:rPr>
              <a:t>National Religiosities. </a:t>
            </a:r>
            <a:r>
              <a:rPr lang="en-GB" sz="2000" b="0" i="0" baseline="0">
                <a:effectLst/>
              </a:rPr>
              <a:t>(Subsets of 38 Nations).</a:t>
            </a:r>
            <a:endParaRPr lang="en-GB" sz="2000">
              <a:effectLst/>
            </a:endParaRPr>
          </a:p>
        </c:rich>
      </c:tx>
      <c:layout>
        <c:manualLayout>
          <c:xMode val="edge"/>
          <c:yMode val="edge"/>
          <c:x val="0.13577351101812404"/>
          <c:y val="1.6758636220067923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806568509195131E-2"/>
          <c:y val="0.11027499703240612"/>
          <c:w val="0.90375668402237885"/>
          <c:h val="0.79708806499690055"/>
        </c:manualLayout>
      </c:layout>
      <c:scatterChart>
        <c:scatterStyle val="lineMarker"/>
        <c:varyColors val="0"/>
        <c:ser>
          <c:idx val="0"/>
          <c:order val="0"/>
          <c:spPr>
            <a:ln w="25400" cap="rnd">
              <a:noFill/>
              <a:round/>
            </a:ln>
            <a:effectLst/>
          </c:spPr>
          <c:marker>
            <c:symbol val="triangle"/>
            <c:size val="7"/>
            <c:spPr>
              <a:solidFill>
                <a:schemeClr val="accent1">
                  <a:lumMod val="75000"/>
                </a:schemeClr>
              </a:solidFill>
              <a:ln w="9525">
                <a:noFill/>
              </a:ln>
              <a:effectLst/>
            </c:spPr>
          </c:marker>
          <c:dLbls>
            <c:dLbl>
              <c:idx val="0"/>
              <c:layout>
                <c:manualLayout>
                  <c:x val="-3.0234009200899335E-2"/>
                  <c:y val="-1.9434706340099417E-2"/>
                </c:manualLayout>
              </c:layout>
              <c:tx>
                <c:rich>
                  <a:bodyPr/>
                  <a:lstStyle/>
                  <a:p>
                    <a:fld id="{078DB445-1F05-4A7F-A385-E03D320273E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9EC-4AE5-9420-2CB483AC81D6}"/>
                </c:ext>
              </c:extLst>
            </c:dLbl>
            <c:dLbl>
              <c:idx val="1"/>
              <c:layout>
                <c:manualLayout>
                  <c:x val="-2.0926640106910033E-2"/>
                  <c:y val="1.7759664464052423E-2"/>
                </c:manualLayout>
              </c:layout>
              <c:tx>
                <c:rich>
                  <a:bodyPr/>
                  <a:lstStyle/>
                  <a:p>
                    <a:fld id="{5C910C81-9161-4B93-9528-7479E40B103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9EC-4AE5-9420-2CB483AC81D6}"/>
                </c:ext>
              </c:extLst>
            </c:dLbl>
            <c:dLbl>
              <c:idx val="2"/>
              <c:layout>
                <c:manualLayout>
                  <c:x val="-3.0019731823793493E-2"/>
                  <c:y val="-2.1373509413685494E-2"/>
                </c:manualLayout>
              </c:layout>
              <c:tx>
                <c:rich>
                  <a:bodyPr/>
                  <a:lstStyle/>
                  <a:p>
                    <a:fld id="{63DDC504-9CFA-4706-B64D-60FC8347FBC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9EC-4AE5-9420-2CB483AC81D6}"/>
                </c:ext>
              </c:extLst>
            </c:dLbl>
            <c:dLbl>
              <c:idx val="3"/>
              <c:layout>
                <c:manualLayout>
                  <c:x val="-4.5862799578682001E-2"/>
                  <c:y val="-1.0050251256281407E-2"/>
                </c:manualLayout>
              </c:layout>
              <c:tx>
                <c:rich>
                  <a:bodyPr/>
                  <a:lstStyle/>
                  <a:p>
                    <a:fld id="{C169C070-1AF1-4719-A919-4C469BA8C59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9EC-4AE5-9420-2CB483AC81D6}"/>
                </c:ext>
              </c:extLst>
            </c:dLbl>
            <c:dLbl>
              <c:idx val="4"/>
              <c:layout>
                <c:manualLayout>
                  <c:x val="-5.9918685154438786E-3"/>
                  <c:y val="3.3500837520938024E-3"/>
                </c:manualLayout>
              </c:layout>
              <c:tx>
                <c:rich>
                  <a:bodyPr/>
                  <a:lstStyle/>
                  <a:p>
                    <a:fld id="{B8170B85-37E6-468F-874D-70BA3215CA2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9EC-4AE5-9420-2CB483AC81D6}"/>
                </c:ext>
              </c:extLst>
            </c:dLbl>
            <c:dLbl>
              <c:idx val="5"/>
              <c:layout>
                <c:manualLayout>
                  <c:x val="-3.8134311428545592E-2"/>
                  <c:y val="0"/>
                </c:manualLayout>
              </c:layout>
              <c:tx>
                <c:rich>
                  <a:bodyPr/>
                  <a:lstStyle/>
                  <a:p>
                    <a:fld id="{BD8B64D4-DD20-45A4-9975-6783EF9114E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9EC-4AE5-9420-2CB483AC81D6}"/>
                </c:ext>
              </c:extLst>
            </c:dLbl>
            <c:dLbl>
              <c:idx val="6"/>
              <c:layout>
                <c:manualLayout>
                  <c:x val="-4.2248491908815085E-2"/>
                  <c:y val="3.0708746310801992E-17"/>
                </c:manualLayout>
              </c:layout>
              <c:tx>
                <c:rich>
                  <a:bodyPr/>
                  <a:lstStyle/>
                  <a:p>
                    <a:fld id="{EDBB0C66-789B-4C7D-A265-FAAC985C2E7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9EC-4AE5-9420-2CB483AC81D6}"/>
                </c:ext>
              </c:extLst>
            </c:dLbl>
            <c:dLbl>
              <c:idx val="7"/>
              <c:layout>
                <c:manualLayout>
                  <c:x val="-2.2801575971506383E-2"/>
                  <c:y val="1.7759664464052548E-2"/>
                </c:manualLayout>
              </c:layout>
              <c:tx>
                <c:rich>
                  <a:bodyPr/>
                  <a:lstStyle/>
                  <a:p>
                    <a:fld id="{C74A2063-76E7-42F4-ADEE-35B0B43CB12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9EC-4AE5-9420-2CB483AC81D6}"/>
                </c:ext>
              </c:extLst>
            </c:dLbl>
            <c:dLbl>
              <c:idx val="8"/>
              <c:layout>
                <c:manualLayout>
                  <c:x val="-1.9972895051479349E-3"/>
                  <c:y val="0"/>
                </c:manualLayout>
              </c:layout>
              <c:tx>
                <c:rich>
                  <a:bodyPr/>
                  <a:lstStyle/>
                  <a:p>
                    <a:fld id="{C2CE9A54-4C69-4067-9D2D-1803E8D97A83}"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9EC-4AE5-9420-2CB483AC81D6}"/>
                </c:ext>
              </c:extLst>
            </c:dLbl>
            <c:dLbl>
              <c:idx val="9"/>
              <c:layout>
                <c:manualLayout>
                  <c:x val="-1.8355090552309671E-2"/>
                  <c:y val="2.0272227278122897E-2"/>
                </c:manualLayout>
              </c:layout>
              <c:tx>
                <c:rich>
                  <a:bodyPr/>
                  <a:lstStyle/>
                  <a:p>
                    <a:fld id="{293BC643-D87C-4F21-9994-D470721A15E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9EC-4AE5-9420-2CB483AC81D6}"/>
                </c:ext>
              </c:extLst>
            </c:dLbl>
            <c:dLbl>
              <c:idx val="10"/>
              <c:layout>
                <c:manualLayout>
                  <c:x val="-1.9972895051480082E-3"/>
                  <c:y val="0"/>
                </c:manualLayout>
              </c:layout>
              <c:tx>
                <c:rich>
                  <a:bodyPr/>
                  <a:lstStyle/>
                  <a:p>
                    <a:fld id="{0F2AE93B-AE5C-4BF8-AF4A-CB1FF531230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9EC-4AE5-9420-2CB483AC81D6}"/>
                </c:ext>
              </c:extLst>
            </c:dLbl>
            <c:dLbl>
              <c:idx val="11"/>
              <c:layout>
                <c:manualLayout>
                  <c:x val="-1.9972895051479349E-3"/>
                  <c:y val="0"/>
                </c:manualLayout>
              </c:layout>
              <c:tx>
                <c:rich>
                  <a:bodyPr/>
                  <a:lstStyle/>
                  <a:p>
                    <a:fld id="{BCDAD6F0-9559-4EF0-87BD-17813ED217E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9EC-4AE5-9420-2CB483AC81D6}"/>
                </c:ext>
              </c:extLst>
            </c:dLbl>
            <c:dLbl>
              <c:idx val="12"/>
              <c:layout>
                <c:manualLayout>
                  <c:x val="-2.9959342577219024E-3"/>
                  <c:y val="0"/>
                </c:manualLayout>
              </c:layout>
              <c:tx>
                <c:rich>
                  <a:bodyPr/>
                  <a:lstStyle/>
                  <a:p>
                    <a:fld id="{E10E3371-75F9-4C9A-9BC9-5254B41B925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9EC-4AE5-9420-2CB483AC81D6}"/>
                </c:ext>
              </c:extLst>
            </c:dLbl>
            <c:dLbl>
              <c:idx val="13"/>
              <c:layout>
                <c:manualLayout>
                  <c:x val="-2.9959342577219024E-3"/>
                  <c:y val="0"/>
                </c:manualLayout>
              </c:layout>
              <c:tx>
                <c:rich>
                  <a:bodyPr/>
                  <a:lstStyle/>
                  <a:p>
                    <a:fld id="{5823ABFC-138F-4C6D-B7AE-A16483CC587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9EC-4AE5-9420-2CB483AC81D6}"/>
                </c:ext>
              </c:extLst>
            </c:dLbl>
            <c:dLbl>
              <c:idx val="14"/>
              <c:layout>
                <c:manualLayout>
                  <c:x val="-6.5820675642150203E-2"/>
                  <c:y val="0"/>
                </c:manualLayout>
              </c:layout>
              <c:tx>
                <c:rich>
                  <a:bodyPr/>
                  <a:lstStyle/>
                  <a:p>
                    <a:fld id="{D456FFFF-BF9A-436D-930E-80A54229E02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9EC-4AE5-9420-2CB483AC81D6}"/>
                </c:ext>
              </c:extLst>
            </c:dLbl>
            <c:dLbl>
              <c:idx val="15"/>
              <c:layout>
                <c:manualLayout>
                  <c:x val="-2.0462230980240595E-2"/>
                  <c:y val="1.9434706340099448E-2"/>
                </c:manualLayout>
              </c:layout>
              <c:tx>
                <c:rich>
                  <a:bodyPr/>
                  <a:lstStyle/>
                  <a:p>
                    <a:fld id="{B5C5F728-D496-40CB-BA0D-8143E9B6C33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9EC-4AE5-9420-2CB483AC81D6}"/>
                </c:ext>
              </c:extLst>
            </c:dLbl>
            <c:dLbl>
              <c:idx val="16"/>
              <c:layout>
                <c:manualLayout>
                  <c:x val="-2.9152956597876818E-2"/>
                  <c:y val="1.1059496959864941E-2"/>
                </c:manualLayout>
              </c:layout>
              <c:tx>
                <c:rich>
                  <a:bodyPr/>
                  <a:lstStyle/>
                  <a:p>
                    <a:fld id="{81BD7010-8F66-482B-A174-477D4D9A7CB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9EC-4AE5-9420-2CB483AC81D6}"/>
                </c:ext>
              </c:extLst>
            </c:dLbl>
            <c:dLbl>
              <c:idx val="17"/>
              <c:tx>
                <c:rich>
                  <a:bodyPr/>
                  <a:lstStyle/>
                  <a:p>
                    <a:fld id="{20AA6C4C-3A66-496B-9B40-2F05CB443BB6}"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9EC-4AE5-9420-2CB483AC81D6}"/>
                </c:ext>
              </c:extLst>
            </c:dLbl>
            <c:dLbl>
              <c:idx val="18"/>
              <c:layout>
                <c:manualLayout>
                  <c:x val="-2.0394842117803125E-2"/>
                  <c:y val="1.7759664464052548E-2"/>
                </c:manualLayout>
              </c:layout>
              <c:tx>
                <c:rich>
                  <a:bodyPr/>
                  <a:lstStyle/>
                  <a:p>
                    <a:fld id="{1151CABE-7A89-41C9-86A5-A3622B6AB09B}"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9EC-4AE5-9420-2CB483AC81D6}"/>
                </c:ext>
              </c:extLst>
            </c:dLbl>
            <c:dLbl>
              <c:idx val="19"/>
              <c:layout>
                <c:manualLayout>
                  <c:x val="-2.7085819415302598E-2"/>
                  <c:y val="-2.1373509413685494E-2"/>
                </c:manualLayout>
              </c:layout>
              <c:tx>
                <c:rich>
                  <a:bodyPr/>
                  <a:lstStyle/>
                  <a:p>
                    <a:fld id="{070BC1DD-0BA0-4D4E-82C5-91534C57B39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9EC-4AE5-9420-2CB483AC81D6}"/>
                </c:ext>
              </c:extLst>
            </c:dLbl>
            <c:dLbl>
              <c:idx val="20"/>
              <c:layout>
                <c:manualLayout>
                  <c:x val="-2.6113812479179144E-2"/>
                  <c:y val="1.5590551181102362E-2"/>
                </c:manualLayout>
              </c:layout>
              <c:tx>
                <c:rich>
                  <a:bodyPr/>
                  <a:lstStyle/>
                  <a:p>
                    <a:fld id="{82F7D8F5-875B-4FB9-8F8C-277EAA8738E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9EC-4AE5-9420-2CB483AC81D6}"/>
                </c:ext>
              </c:extLst>
            </c:dLbl>
            <c:dLbl>
              <c:idx val="21"/>
              <c:layout>
                <c:manualLayout>
                  <c:x val="-2.5572775843176604E-2"/>
                  <c:y val="1.440958071195862E-2"/>
                </c:manualLayout>
              </c:layout>
              <c:tx>
                <c:rich>
                  <a:bodyPr/>
                  <a:lstStyle/>
                  <a:p>
                    <a:fld id="{5DF3B410-92E6-4637-A9E6-B63A4237578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9EC-4AE5-9420-2CB483AC81D6}"/>
                </c:ext>
              </c:extLst>
            </c:dLbl>
            <c:dLbl>
              <c:idx val="22"/>
              <c:layout>
                <c:manualLayout>
                  <c:x val="-4.3487204569232225E-2"/>
                  <c:y val="-1.7948667220617522E-2"/>
                </c:manualLayout>
              </c:layout>
              <c:tx>
                <c:rich>
                  <a:bodyPr/>
                  <a:lstStyle/>
                  <a:p>
                    <a:fld id="{9281CA25-01BA-408A-94D9-5AB19DD7858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9EC-4AE5-9420-2CB483AC81D6}"/>
                </c:ext>
              </c:extLst>
            </c:dLbl>
            <c:dLbl>
              <c:idx val="23"/>
              <c:tx>
                <c:rich>
                  <a:bodyPr/>
                  <a:lstStyle/>
                  <a:p>
                    <a:fld id="{5C4C400A-3080-4465-8CC9-1188B19C4720}"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9EC-4AE5-9420-2CB483AC81D6}"/>
                </c:ext>
              </c:extLst>
            </c:dLbl>
            <c:dLbl>
              <c:idx val="24"/>
              <c:layout>
                <c:manualLayout>
                  <c:x val="-1.6999449959051706E-2"/>
                  <c:y val="-1.4409580711958744E-2"/>
                </c:manualLayout>
              </c:layout>
              <c:tx>
                <c:rich>
                  <a:bodyPr/>
                  <a:lstStyle/>
                  <a:p>
                    <a:fld id="{78444A8A-931D-48BF-A15F-4CDF74796D0B}"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9EC-4AE5-9420-2CB483AC81D6}"/>
                </c:ext>
              </c:extLst>
            </c:dLbl>
            <c:dLbl>
              <c:idx val="25"/>
              <c:layout>
                <c:manualLayout>
                  <c:x val="-2.9959342577219757E-3"/>
                  <c:y val="0"/>
                </c:manualLayout>
              </c:layout>
              <c:tx>
                <c:rich>
                  <a:bodyPr/>
                  <a:lstStyle/>
                  <a:p>
                    <a:fld id="{AEE85276-0045-4EDE-A4F5-28664F64BDF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79EC-4AE5-9420-2CB483AC81D6}"/>
                </c:ext>
              </c:extLst>
            </c:dLbl>
            <c:dLbl>
              <c:idx val="26"/>
              <c:layout>
                <c:manualLayout>
                  <c:x val="-2.9959342577219024E-3"/>
                  <c:y val="0"/>
                </c:manualLayout>
              </c:layout>
              <c:tx>
                <c:rich>
                  <a:bodyPr/>
                  <a:lstStyle/>
                  <a:p>
                    <a:fld id="{E0A5B56C-B959-48FA-A879-1F6CBF13878B}"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79EC-4AE5-9420-2CB483AC81D6}"/>
                </c:ext>
              </c:extLst>
            </c:dLbl>
            <c:dLbl>
              <c:idx val="27"/>
              <c:layout>
                <c:manualLayout>
                  <c:x val="-3.0580389526496988E-2"/>
                  <c:y val="-1.7948667220617522E-2"/>
                </c:manualLayout>
              </c:layout>
              <c:tx>
                <c:rich>
                  <a:bodyPr/>
                  <a:lstStyle/>
                  <a:p>
                    <a:fld id="{00BC60DB-8410-43C4-965A-C4242EAD12B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9EC-4AE5-9420-2CB483AC81D6}"/>
                </c:ext>
              </c:extLst>
            </c:dLbl>
            <c:dLbl>
              <c:idx val="28"/>
              <c:tx>
                <c:rich>
                  <a:bodyPr/>
                  <a:lstStyle/>
                  <a:p>
                    <a:fld id="{95B19D37-714E-4E14-8FB1-5DA6FD79850C}"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79EC-4AE5-9420-2CB483AC81D6}"/>
                </c:ext>
              </c:extLst>
            </c:dLbl>
            <c:dLbl>
              <c:idx val="29"/>
              <c:layout>
                <c:manualLayout>
                  <c:x val="-2.0364882775225905E-2"/>
                  <c:y val="-1.6084622588005644E-2"/>
                </c:manualLayout>
              </c:layout>
              <c:tx>
                <c:rich>
                  <a:bodyPr/>
                  <a:lstStyle/>
                  <a:p>
                    <a:fld id="{686AF561-A1AE-40A0-BE37-2AF9EBD14DB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79EC-4AE5-9420-2CB483AC81D6}"/>
                </c:ext>
              </c:extLst>
            </c:dLbl>
            <c:dLbl>
              <c:idx val="30"/>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79EC-4AE5-9420-2CB483AC81D6}"/>
                </c:ext>
              </c:extLst>
            </c:dLbl>
            <c:dLbl>
              <c:idx val="31"/>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9216-45E1-83C5-8F022F48DD5F}"/>
                </c:ext>
              </c:extLst>
            </c:dLbl>
            <c:dLbl>
              <c:idx val="32"/>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9216-45E1-83C5-8F022F48DD5F}"/>
                </c:ext>
              </c:extLst>
            </c:dLbl>
            <c:dLbl>
              <c:idx val="33"/>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9216-45E1-83C5-8F022F48DD5F}"/>
                </c:ext>
              </c:extLst>
            </c:dLbl>
            <c:dLbl>
              <c:idx val="34"/>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9216-45E1-83C5-8F022F48DD5F}"/>
                </c:ext>
              </c:extLst>
            </c:dLbl>
            <c:dLbl>
              <c:idx val="35"/>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9216-45E1-83C5-8F022F48DD5F}"/>
                </c:ext>
              </c:extLst>
            </c:dLbl>
            <c:dLbl>
              <c:idx val="36"/>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9216-45E1-83C5-8F022F48DD5F}"/>
                </c:ext>
              </c:extLst>
            </c:dLbl>
            <c:dLbl>
              <c:idx val="37"/>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9216-45E1-83C5-8F022F48DD5F}"/>
                </c:ext>
              </c:extLst>
            </c:dLbl>
            <c:dLbl>
              <c:idx val="38"/>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9216-45E1-83C5-8F022F48DD5F}"/>
                </c:ext>
              </c:extLst>
            </c:dLbl>
            <c:dLbl>
              <c:idx val="39"/>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9216-45E1-83C5-8F022F48DD5F}"/>
                </c:ext>
              </c:extLst>
            </c:dLbl>
            <c:dLbl>
              <c:idx val="40"/>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9216-45E1-83C5-8F022F48DD5F}"/>
                </c:ext>
              </c:extLst>
            </c:dLbl>
            <c:dLbl>
              <c:idx val="41"/>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9216-45E1-83C5-8F022F48DD5F}"/>
                </c:ext>
              </c:extLst>
            </c:dLbl>
            <c:dLbl>
              <c:idx val="42"/>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9216-45E1-83C5-8F022F48DD5F}"/>
                </c:ext>
              </c:extLst>
            </c:dLbl>
            <c:dLbl>
              <c:idx val="43"/>
              <c:tx>
                <c:rich>
                  <a:bodyPr/>
                  <a:lstStyle/>
                  <a:p>
                    <a:endParaRPr lang="en-GB"/>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9216-45E1-83C5-8F022F48DD5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lumMod val="7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22225" cap="rnd">
                <a:solidFill>
                  <a:schemeClr val="accent1">
                    <a:lumMod val="75000"/>
                  </a:schemeClr>
                </a:solidFill>
                <a:prstDash val="sysDash"/>
              </a:ln>
              <a:effectLst/>
            </c:spPr>
            <c:trendlineType val="linear"/>
            <c:dispRSqr val="1"/>
            <c:dispEq val="0"/>
            <c:trendlineLbl>
              <c:layout>
                <c:manualLayout>
                  <c:x val="0.11791470394311342"/>
                  <c:y val="-0.1198678431527717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Trends'!$D$8:$D$51</c:f>
              <c:numCache>
                <c:formatCode>General</c:formatCode>
                <c:ptCount val="44"/>
                <c:pt idx="0">
                  <c:v>96</c:v>
                </c:pt>
                <c:pt idx="1">
                  <c:v>39</c:v>
                </c:pt>
                <c:pt idx="2">
                  <c:v>96</c:v>
                </c:pt>
                <c:pt idx="3">
                  <c:v>45</c:v>
                </c:pt>
                <c:pt idx="4">
                  <c:v>37</c:v>
                </c:pt>
                <c:pt idx="5">
                  <c:v>48</c:v>
                </c:pt>
                <c:pt idx="6">
                  <c:v>95</c:v>
                </c:pt>
                <c:pt idx="7">
                  <c:v>15</c:v>
                </c:pt>
                <c:pt idx="8">
                  <c:v>30</c:v>
                </c:pt>
                <c:pt idx="9">
                  <c:v>93</c:v>
                </c:pt>
                <c:pt idx="10">
                  <c:v>37</c:v>
                </c:pt>
                <c:pt idx="11">
                  <c:v>26</c:v>
                </c:pt>
                <c:pt idx="12">
                  <c:v>36</c:v>
                </c:pt>
                <c:pt idx="13">
                  <c:v>19</c:v>
                </c:pt>
                <c:pt idx="14">
                  <c:v>84</c:v>
                </c:pt>
                <c:pt idx="15">
                  <c:v>84</c:v>
                </c:pt>
                <c:pt idx="16">
                  <c:v>55</c:v>
                </c:pt>
                <c:pt idx="17">
                  <c:v>20</c:v>
                </c:pt>
                <c:pt idx="18">
                  <c:v>22</c:v>
                </c:pt>
                <c:pt idx="19">
                  <c:v>50</c:v>
                </c:pt>
                <c:pt idx="20">
                  <c:v>75</c:v>
                </c:pt>
                <c:pt idx="21">
                  <c:v>53</c:v>
                </c:pt>
                <c:pt idx="22">
                  <c:v>22</c:v>
                </c:pt>
                <c:pt idx="23">
                  <c:v>9</c:v>
                </c:pt>
                <c:pt idx="24">
                  <c:v>50</c:v>
                </c:pt>
                <c:pt idx="25">
                  <c:v>45</c:v>
                </c:pt>
                <c:pt idx="26">
                  <c:v>29</c:v>
                </c:pt>
                <c:pt idx="27">
                  <c:v>28</c:v>
                </c:pt>
                <c:pt idx="28">
                  <c:v>14</c:v>
                </c:pt>
                <c:pt idx="29">
                  <c:v>79</c:v>
                </c:pt>
              </c:numCache>
            </c:numRef>
          </c:yVal>
          <c:smooth val="0"/>
          <c:extLst>
            <c:ext xmlns:c15="http://schemas.microsoft.com/office/drawing/2012/chart" uri="{02D57815-91ED-43cb-92C2-25804820EDAC}">
              <c15:datalabelsRange>
                <c15:f>'Main Trends'!$B$8:$B$39</c15:f>
                <c15:dlblRangeCache>
                  <c:ptCount val="32"/>
                  <c:pt idx="0">
                    <c:v>Indonesia</c:v>
                  </c:pt>
                  <c:pt idx="1">
                    <c:v>Japan</c:v>
                  </c:pt>
                  <c:pt idx="2">
                    <c:v>Philippines</c:v>
                  </c:pt>
                  <c:pt idx="3">
                    <c:v>South Korea</c:v>
                  </c:pt>
                  <c:pt idx="4">
                    <c:v>Germany</c:v>
                  </c:pt>
                  <c:pt idx="5">
                    <c:v>Israel</c:v>
                  </c:pt>
                  <c:pt idx="6">
                    <c:v>Kenya</c:v>
                  </c:pt>
                  <c:pt idx="7">
                    <c:v>France</c:v>
                  </c:pt>
                  <c:pt idx="8">
                    <c:v>Italy</c:v>
                  </c:pt>
                  <c:pt idx="9">
                    <c:v>Nigeria</c:v>
                  </c:pt>
                  <c:pt idx="10">
                    <c:v>Russia</c:v>
                  </c:pt>
                  <c:pt idx="11">
                    <c:v>Canada</c:v>
                  </c:pt>
                  <c:pt idx="12">
                    <c:v>Poland</c:v>
                  </c:pt>
                  <c:pt idx="13">
                    <c:v>Australia</c:v>
                  </c:pt>
                  <c:pt idx="14">
                    <c:v>South Africa</c:v>
                  </c:pt>
                  <c:pt idx="15">
                    <c:v>Brazil</c:v>
                  </c:pt>
                  <c:pt idx="16">
                    <c:v>Mexico</c:v>
                  </c:pt>
                  <c:pt idx="17">
                    <c:v>UK</c:v>
                  </c:pt>
                  <c:pt idx="18">
                    <c:v>Spain</c:v>
                  </c:pt>
                  <c:pt idx="19">
                    <c:v>Ukraine</c:v>
                  </c:pt>
                  <c:pt idx="20">
                    <c:v>Turkey</c:v>
                  </c:pt>
                  <c:pt idx="21">
                    <c:v>Greece</c:v>
                  </c:pt>
                  <c:pt idx="22">
                    <c:v>Netherlands</c:v>
                  </c:pt>
                  <c:pt idx="23">
                    <c:v>Sweden</c:v>
                  </c:pt>
                  <c:pt idx="24">
                    <c:v>Bulgaria</c:v>
                  </c:pt>
                  <c:pt idx="25">
                    <c:v>Slovakia</c:v>
                  </c:pt>
                  <c:pt idx="26">
                    <c:v>Lithuania</c:v>
                  </c:pt>
                  <c:pt idx="27">
                    <c:v>Hungary</c:v>
                  </c:pt>
                  <c:pt idx="28">
                    <c:v>Czech Republic</c:v>
                  </c:pt>
                  <c:pt idx="29">
                    <c:v>India</c:v>
                  </c:pt>
                  <c:pt idx="30">
                    <c:v>Belgium</c:v>
                  </c:pt>
                  <c:pt idx="31">
                    <c:v>Austria</c:v>
                  </c:pt>
                </c15:dlblRangeCache>
              </c15:datalabelsRange>
            </c:ext>
            <c:ext xmlns:c16="http://schemas.microsoft.com/office/drawing/2014/chart" uri="{C3380CC4-5D6E-409C-BE32-E72D297353CC}">
              <c16:uniqueId val="{00000020-79EC-4AE5-9420-2CB483AC81D6}"/>
            </c:ext>
          </c:extLst>
        </c:ser>
        <c:ser>
          <c:idx val="5"/>
          <c:order val="5"/>
          <c:spPr>
            <a:ln w="25400" cap="rnd">
              <a:noFill/>
              <a:round/>
            </a:ln>
            <a:effectLst/>
          </c:spPr>
          <c:marker>
            <c:symbol val="square"/>
            <c:size val="5"/>
            <c:spPr>
              <a:solidFill>
                <a:schemeClr val="accent1"/>
              </a:solidFill>
              <a:ln w="9525">
                <a:noFill/>
              </a:ln>
              <a:effectLst/>
            </c:spPr>
          </c:marker>
          <c:trendline>
            <c:spPr>
              <a:ln w="22225" cap="rnd">
                <a:solidFill>
                  <a:schemeClr val="accent1"/>
                </a:solidFill>
                <a:prstDash val="sysDash"/>
              </a:ln>
              <a:effectLst/>
            </c:spPr>
            <c:trendlineType val="linear"/>
            <c:dispRSqr val="1"/>
            <c:dispEq val="0"/>
            <c:trendlineLbl>
              <c:layout>
                <c:manualLayout>
                  <c:x val="-0.58712849137410761"/>
                  <c:y val="0.31422097363457707"/>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Trends'!$I$8:$I$51</c:f>
              <c:numCache>
                <c:formatCode>General</c:formatCode>
                <c:ptCount val="44"/>
                <c:pt idx="1">
                  <c:v>15</c:v>
                </c:pt>
                <c:pt idx="3">
                  <c:v>44</c:v>
                </c:pt>
                <c:pt idx="4">
                  <c:v>40</c:v>
                </c:pt>
                <c:pt idx="7">
                  <c:v>34</c:v>
                </c:pt>
                <c:pt idx="8">
                  <c:v>55</c:v>
                </c:pt>
                <c:pt idx="10">
                  <c:v>49</c:v>
                </c:pt>
                <c:pt idx="11">
                  <c:v>43</c:v>
                </c:pt>
                <c:pt idx="12">
                  <c:v>62</c:v>
                </c:pt>
                <c:pt idx="13">
                  <c:v>44</c:v>
                </c:pt>
                <c:pt idx="14">
                  <c:v>76</c:v>
                </c:pt>
                <c:pt idx="15">
                  <c:v>70</c:v>
                </c:pt>
                <c:pt idx="16">
                  <c:v>60</c:v>
                </c:pt>
                <c:pt idx="17">
                  <c:v>37</c:v>
                </c:pt>
                <c:pt idx="18">
                  <c:v>39</c:v>
                </c:pt>
                <c:pt idx="23">
                  <c:v>31</c:v>
                </c:pt>
                <c:pt idx="27">
                  <c:v>37</c:v>
                </c:pt>
                <c:pt idx="29">
                  <c:v>78</c:v>
                </c:pt>
                <c:pt idx="30">
                  <c:v>33</c:v>
                </c:pt>
              </c:numCache>
            </c:numRef>
          </c:yVal>
          <c:smooth val="0"/>
          <c:extLst>
            <c:ext xmlns:c16="http://schemas.microsoft.com/office/drawing/2014/chart" uri="{C3380CC4-5D6E-409C-BE32-E72D297353CC}">
              <c16:uniqueId val="{00000049-79EC-4AE5-9420-2CB483AC81D6}"/>
            </c:ext>
          </c:extLst>
        </c:ser>
        <c:ser>
          <c:idx val="10"/>
          <c:order val="8"/>
          <c:tx>
            <c:v>Often / Sometimes think of meaning / purpose of life</c:v>
          </c:tx>
          <c:spPr>
            <a:ln w="25400" cap="rnd">
              <a:noFill/>
              <a:round/>
            </a:ln>
            <a:effectLst/>
          </c:spPr>
          <c:marker>
            <c:symbol val="circle"/>
            <c:size val="5"/>
            <c:spPr>
              <a:solidFill>
                <a:schemeClr val="accent1">
                  <a:lumMod val="60000"/>
                  <a:lumOff val="40000"/>
                </a:schemeClr>
              </a:solidFill>
              <a:ln w="9525">
                <a:noFill/>
              </a:ln>
              <a:effectLst/>
            </c:spPr>
          </c:marker>
          <c:trendline>
            <c:spPr>
              <a:ln w="22225" cap="rnd">
                <a:solidFill>
                  <a:schemeClr val="accent1">
                    <a:lumMod val="60000"/>
                    <a:lumOff val="40000"/>
                  </a:schemeClr>
                </a:solidFill>
                <a:prstDash val="sysDash"/>
              </a:ln>
              <a:effectLst/>
            </c:spPr>
            <c:trendlineType val="linear"/>
            <c:dispRSqr val="1"/>
            <c:dispEq val="0"/>
            <c:trendlineLbl>
              <c:layout>
                <c:manualLayout>
                  <c:x val="9.6943164139060109E-2"/>
                  <c:y val="-1.003574301955974E-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60000"/>
                          <a:lumOff val="4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Trends'!$L$8:$L$51</c:f>
              <c:numCache>
                <c:formatCode>General</c:formatCode>
                <c:ptCount val="44"/>
                <c:pt idx="1">
                  <c:v>63.9</c:v>
                </c:pt>
                <c:pt idx="2">
                  <c:v>84.1</c:v>
                </c:pt>
                <c:pt idx="3">
                  <c:v>79.8</c:v>
                </c:pt>
                <c:pt idx="4">
                  <c:v>40.200000000000003</c:v>
                </c:pt>
                <c:pt idx="9">
                  <c:v>84.5</c:v>
                </c:pt>
                <c:pt idx="10">
                  <c:v>43.9</c:v>
                </c:pt>
                <c:pt idx="12">
                  <c:v>41.2</c:v>
                </c:pt>
                <c:pt idx="13">
                  <c:v>56.4</c:v>
                </c:pt>
                <c:pt idx="14">
                  <c:v>49</c:v>
                </c:pt>
                <c:pt idx="15">
                  <c:v>61.1</c:v>
                </c:pt>
                <c:pt idx="16">
                  <c:v>61.5</c:v>
                </c:pt>
                <c:pt idx="18">
                  <c:v>30.3</c:v>
                </c:pt>
                <c:pt idx="20">
                  <c:v>86.2</c:v>
                </c:pt>
                <c:pt idx="21">
                  <c:v>71.400000000000006</c:v>
                </c:pt>
                <c:pt idx="22">
                  <c:v>45.6</c:v>
                </c:pt>
                <c:pt idx="23">
                  <c:v>38.799999999999997</c:v>
                </c:pt>
                <c:pt idx="35">
                  <c:v>85.1</c:v>
                </c:pt>
                <c:pt idx="37">
                  <c:v>65.3</c:v>
                </c:pt>
                <c:pt idx="38">
                  <c:v>66.599999999999994</c:v>
                </c:pt>
                <c:pt idx="40">
                  <c:v>54.3</c:v>
                </c:pt>
                <c:pt idx="41">
                  <c:v>48.5</c:v>
                </c:pt>
                <c:pt idx="42">
                  <c:v>63.8</c:v>
                </c:pt>
                <c:pt idx="43">
                  <c:v>46.5</c:v>
                </c:pt>
              </c:numCache>
            </c:numRef>
          </c:yVal>
          <c:smooth val="0"/>
          <c:extLst>
            <c:ext xmlns:c16="http://schemas.microsoft.com/office/drawing/2014/chart" uri="{C3380CC4-5D6E-409C-BE32-E72D297353CC}">
              <c16:uniqueId val="{0000004D-79EC-4AE5-9420-2CB483AC81D6}"/>
            </c:ext>
          </c:extLst>
        </c:ser>
        <c:dLbls>
          <c:showLegendKey val="0"/>
          <c:showVal val="0"/>
          <c:showCatName val="0"/>
          <c:showSerName val="0"/>
          <c:showPercent val="0"/>
          <c:showBubbleSize val="0"/>
        </c:dLbls>
        <c:axId val="1443311536"/>
        <c:axId val="1443317360"/>
        <c:extLst>
          <c:ext xmlns:c15="http://schemas.microsoft.com/office/drawing/2012/chart" uri="{02D57815-91ED-43cb-92C2-25804820EDAC}">
            <c15:filteredScatterSeries>
              <c15:ser>
                <c:idx val="1"/>
                <c:order val="1"/>
                <c:tx>
                  <c:v>Creationist Identity</c:v>
                </c:tx>
                <c:spPr>
                  <a:ln w="25400" cap="rnd">
                    <a:noFill/>
                    <a:round/>
                  </a:ln>
                  <a:effectLst/>
                </c:spPr>
                <c:marker>
                  <c:symbol val="square"/>
                  <c:size val="5"/>
                  <c:spPr>
                    <a:solidFill>
                      <a:schemeClr val="accent2"/>
                    </a:solidFill>
                    <a:ln w="9525">
                      <a:noFill/>
                    </a:ln>
                    <a:effectLst/>
                  </c:spPr>
                </c:marker>
                <c:dLbls>
                  <c:dLbl>
                    <c:idx val="0"/>
                    <c:tx>
                      <c:rich>
                        <a:bodyPr/>
                        <a:lstStyle/>
                        <a:p>
                          <a:fld id="{0FAF3571-33F6-4F61-A5F2-A9F5ECC5C8C0}"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1-79EC-4AE5-9420-2CB483AC81D6}"/>
                      </c:ext>
                    </c:extLst>
                  </c:dLbl>
                  <c:dLbl>
                    <c:idx val="1"/>
                    <c:layout>
                      <c:manualLayout>
                        <c:x val="-4.0926699716856522E-3"/>
                        <c:y val="-1.7497812773404609E-3"/>
                      </c:manualLayout>
                    </c:layout>
                    <c:tx>
                      <c:rich>
                        <a:bodyPr/>
                        <a:lstStyle/>
                        <a:p>
                          <a:fld id="{4231CCDB-3DA8-4155-B40F-B3D9BBCFCB22}"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2-79EC-4AE5-9420-2CB483AC81D6}"/>
                      </c:ext>
                    </c:extLst>
                  </c:dLbl>
                  <c:dLbl>
                    <c:idx val="2"/>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3-79EC-4AE5-9420-2CB483AC81D6}"/>
                      </c:ext>
                    </c:extLst>
                  </c:dLbl>
                  <c:dLbl>
                    <c:idx val="3"/>
                    <c:tx>
                      <c:rich>
                        <a:bodyPr/>
                        <a:lstStyle/>
                        <a:p>
                          <a:fld id="{41A4C1FE-DA77-4368-9EDC-F0CA31687813}"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4-79EC-4AE5-9420-2CB483AC81D6}"/>
                      </c:ext>
                    </c:extLst>
                  </c:dLbl>
                  <c:dLbl>
                    <c:idx val="4"/>
                    <c:layout>
                      <c:manualLayout>
                        <c:x val="-2.0463349858428261E-3"/>
                        <c:y val="1.7497812773403325E-3"/>
                      </c:manualLayout>
                    </c:layout>
                    <c:tx>
                      <c:rich>
                        <a:bodyPr/>
                        <a:lstStyle/>
                        <a:p>
                          <a:fld id="{84C8B032-9D4A-44BF-B4B6-461E703E4587}"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5-79EC-4AE5-9420-2CB483AC81D6}"/>
                      </c:ext>
                    </c:extLst>
                  </c:dLbl>
                  <c:dLbl>
                    <c:idx val="5"/>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6-79EC-4AE5-9420-2CB483AC81D6}"/>
                      </c:ext>
                    </c:extLst>
                  </c:dLbl>
                  <c:dLbl>
                    <c:idx val="6"/>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7-79EC-4AE5-9420-2CB483AC81D6}"/>
                      </c:ext>
                    </c:extLst>
                  </c:dLbl>
                  <c:dLbl>
                    <c:idx val="7"/>
                    <c:layout>
                      <c:manualLayout>
                        <c:x val="-2.0463349858428261E-3"/>
                        <c:y val="1.7497812773403325E-3"/>
                      </c:manualLayout>
                    </c:layout>
                    <c:tx>
                      <c:rich>
                        <a:bodyPr/>
                        <a:lstStyle/>
                        <a:p>
                          <a:fld id="{37E6C315-5539-45A7-85D1-EAEFB193980F}"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8-79EC-4AE5-9420-2CB483AC81D6}"/>
                      </c:ext>
                    </c:extLst>
                  </c:dLbl>
                  <c:dLbl>
                    <c:idx val="8"/>
                    <c:tx>
                      <c:rich>
                        <a:bodyPr/>
                        <a:lstStyle/>
                        <a:p>
                          <a:fld id="{EB4AB538-7F45-425C-A1D4-B3BD9F85172A}"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9-79EC-4AE5-9420-2CB483AC81D6}"/>
                      </c:ext>
                    </c:extLst>
                  </c:dLbl>
                  <c:dLbl>
                    <c:idx val="9"/>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A-79EC-4AE5-9420-2CB483AC81D6}"/>
                      </c:ext>
                    </c:extLst>
                  </c:dLbl>
                  <c:dLbl>
                    <c:idx val="10"/>
                    <c:tx>
                      <c:rich>
                        <a:bodyPr/>
                        <a:lstStyle/>
                        <a:p>
                          <a:fld id="{EB4D9CDE-8D79-4CE9-9C26-9A450D2ED7FF}"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B-79EC-4AE5-9420-2CB483AC81D6}"/>
                      </c:ext>
                    </c:extLst>
                  </c:dLbl>
                  <c:dLbl>
                    <c:idx val="11"/>
                    <c:layout>
                      <c:manualLayout>
                        <c:x val="-4.5756050283445593E-2"/>
                        <c:y val="0"/>
                      </c:manualLayout>
                    </c:layout>
                    <c:tx>
                      <c:rich>
                        <a:bodyPr/>
                        <a:lstStyle/>
                        <a:p>
                          <a:fld id="{5AA9B455-D504-4E17-909B-8ACE375CFB71}"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C-79EC-4AE5-9420-2CB483AC81D6}"/>
                      </c:ext>
                    </c:extLst>
                  </c:dLbl>
                  <c:dLbl>
                    <c:idx val="12"/>
                    <c:tx>
                      <c:rich>
                        <a:bodyPr/>
                        <a:lstStyle/>
                        <a:p>
                          <a:fld id="{49A44B3E-8060-4C61-A9A4-DECE51B722A6}"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D-79EC-4AE5-9420-2CB483AC81D6}"/>
                      </c:ext>
                    </c:extLst>
                  </c:dLbl>
                  <c:dLbl>
                    <c:idx val="13"/>
                    <c:layout>
                      <c:manualLayout>
                        <c:x val="-4.8856247786997473E-2"/>
                        <c:y val="0"/>
                      </c:manualLayout>
                    </c:layout>
                    <c:tx>
                      <c:rich>
                        <a:bodyPr/>
                        <a:lstStyle/>
                        <a:p>
                          <a:fld id="{8F22281B-E83E-49ED-8D39-E3B5A98EBB2D}"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E-79EC-4AE5-9420-2CB483AC81D6}"/>
                      </c:ext>
                    </c:extLst>
                  </c:dLbl>
                  <c:dLbl>
                    <c:idx val="14"/>
                    <c:tx>
                      <c:rich>
                        <a:bodyPr/>
                        <a:lstStyle/>
                        <a:p>
                          <a:fld id="{AA010C6A-5D5F-4D53-A6D2-2335B63BE959}"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F-79EC-4AE5-9420-2CB483AC81D6}"/>
                      </c:ext>
                    </c:extLst>
                  </c:dLbl>
                  <c:dLbl>
                    <c:idx val="15"/>
                    <c:tx>
                      <c:rich>
                        <a:bodyPr/>
                        <a:lstStyle/>
                        <a:p>
                          <a:fld id="{5D8F81B2-5AF5-42F9-97F8-916213EAFDAD}"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0-79EC-4AE5-9420-2CB483AC81D6}"/>
                      </c:ext>
                    </c:extLst>
                  </c:dLbl>
                  <c:dLbl>
                    <c:idx val="16"/>
                    <c:layout>
                      <c:manualLayout>
                        <c:x val="-3.0695024787642392E-3"/>
                        <c:y val="-1.7497812773403325E-3"/>
                      </c:manualLayout>
                    </c:layout>
                    <c:tx>
                      <c:rich>
                        <a:bodyPr/>
                        <a:lstStyle/>
                        <a:p>
                          <a:fld id="{2C8C1D58-C009-4A2C-9B11-72DD1CF20EEF}"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31-79EC-4AE5-9420-2CB483AC81D6}"/>
                      </c:ext>
                    </c:extLst>
                  </c:dLbl>
                  <c:dLbl>
                    <c:idx val="17"/>
                    <c:tx>
                      <c:rich>
                        <a:bodyPr/>
                        <a:lstStyle/>
                        <a:p>
                          <a:fld id="{7DD9FDD1-8397-4323-A0C8-58BF3B227E37}"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2-79EC-4AE5-9420-2CB483AC81D6}"/>
                      </c:ext>
                    </c:extLst>
                  </c:dLbl>
                  <c:dLbl>
                    <c:idx val="18"/>
                    <c:tx>
                      <c:rich>
                        <a:bodyPr/>
                        <a:lstStyle/>
                        <a:p>
                          <a:fld id="{1C67D42D-8E27-497A-8AEC-9178B7E68D4E}"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3-79EC-4AE5-9420-2CB483AC81D6}"/>
                      </c:ext>
                    </c:extLst>
                  </c:dLbl>
                  <c:dLbl>
                    <c:idx val="19"/>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4-79EC-4AE5-9420-2CB483AC81D6}"/>
                      </c:ext>
                    </c:extLst>
                  </c:dLbl>
                  <c:dLbl>
                    <c:idx val="20"/>
                    <c:tx>
                      <c:rich>
                        <a:bodyPr/>
                        <a:lstStyle/>
                        <a:p>
                          <a:fld id="{621FF42C-B0F4-4E0E-9221-F41921AA5E8E}"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5-79EC-4AE5-9420-2CB483AC81D6}"/>
                      </c:ext>
                    </c:extLst>
                  </c:dLbl>
                  <c:dLbl>
                    <c:idx val="21"/>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6-79EC-4AE5-9420-2CB483AC81D6}"/>
                      </c:ext>
                    </c:extLst>
                  </c:dLbl>
                  <c:dLbl>
                    <c:idx val="22"/>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7-79EC-4AE5-9420-2CB483AC81D6}"/>
                      </c:ext>
                    </c:extLst>
                  </c:dLbl>
                  <c:dLbl>
                    <c:idx val="23"/>
                    <c:tx>
                      <c:rich>
                        <a:bodyPr/>
                        <a:lstStyle/>
                        <a:p>
                          <a:fld id="{BDED9945-66EE-4887-8791-C7E5C6D43C51}"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8-79EC-4AE5-9420-2CB483AC81D6}"/>
                      </c:ext>
                    </c:extLst>
                  </c:dLbl>
                  <c:dLbl>
                    <c:idx val="24"/>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9-79EC-4AE5-9420-2CB483AC81D6}"/>
                      </c:ext>
                    </c:extLst>
                  </c:dLbl>
                  <c:dLbl>
                    <c:idx val="25"/>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A-79EC-4AE5-9420-2CB483AC81D6}"/>
                      </c:ext>
                    </c:extLst>
                  </c:dLbl>
                  <c:dLbl>
                    <c:idx val="26"/>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B-79EC-4AE5-9420-2CB483AC81D6}"/>
                      </c:ext>
                    </c:extLst>
                  </c:dLbl>
                  <c:dLbl>
                    <c:idx val="27"/>
                    <c:tx>
                      <c:rich>
                        <a:bodyPr/>
                        <a:lstStyle/>
                        <a:p>
                          <a:fld id="{E9D0343D-CFED-4FD8-882E-AEF894BCBD3E}"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C-79EC-4AE5-9420-2CB483AC81D6}"/>
                      </c:ext>
                    </c:extLst>
                  </c:dLbl>
                  <c:dLbl>
                    <c:idx val="28"/>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D-79EC-4AE5-9420-2CB483AC81D6}"/>
                      </c:ext>
                    </c:extLst>
                  </c:dLbl>
                  <c:dLbl>
                    <c:idx val="29"/>
                    <c:tx>
                      <c:rich>
                        <a:bodyPr/>
                        <a:lstStyle/>
                        <a:p>
                          <a:fld id="{9817FDB8-065C-4456-B811-614CDDE15E9C}"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E-79EC-4AE5-9420-2CB483AC81D6}"/>
                      </c:ext>
                    </c:extLst>
                  </c:dLbl>
                  <c:dLbl>
                    <c:idx val="30"/>
                    <c:layout>
                      <c:manualLayout>
                        <c:x val="-2.588613757091179E-2"/>
                        <c:y val="1.7340332458442693E-2"/>
                      </c:manualLayout>
                    </c:layout>
                    <c:tx>
                      <c:rich>
                        <a:bodyPr/>
                        <a:lstStyle/>
                        <a:p>
                          <a:fld id="{5C00303E-0851-42E2-908C-E4ACE18074DF}"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3F-79EC-4AE5-9420-2CB483AC81D6}"/>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2"/>
                          </a:solidFill>
                          <a:latin typeface="+mn-lt"/>
                          <a:ea typeface="+mn-ea"/>
                          <a:cs typeface="+mn-cs"/>
                        </a:defRPr>
                      </a:pPr>
                      <a:endParaRPr lang="en-US"/>
                    </a:p>
                  </c:txPr>
                  <c:showLegendKey val="0"/>
                  <c:showVal val="0"/>
                  <c:showCatName val="0"/>
                  <c:showSerName val="0"/>
                  <c:showPercent val="0"/>
                  <c:showBubbleSize val="0"/>
                  <c:showLeaderLines val="0"/>
                  <c:extLst>
                    <c:ext uri="{CE6537A1-D6FC-4f65-9D91-7224C49458BB}">
                      <c15:showDataLabelsRange val="1"/>
                      <c15:showLeaderLines val="0"/>
                    </c:ext>
                  </c:extLst>
                </c:dLbls>
                <c:trendline>
                  <c:spPr>
                    <a:ln w="22225" cap="rnd">
                      <a:solidFill>
                        <a:schemeClr val="accent2"/>
                      </a:solidFill>
                      <a:prstDash val="sysDash"/>
                    </a:ln>
                    <a:effectLst/>
                  </c:spPr>
                  <c:trendlineType val="linear"/>
                  <c:dispRSqr val="1"/>
                  <c:dispEq val="0"/>
                  <c:trendlineLbl>
                    <c:layout>
                      <c:manualLayout>
                        <c:x val="0.10932464097495777"/>
                        <c:y val="-5.6409090595958972E-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US"/>
                      </a:p>
                    </c:txPr>
                  </c:trendlineLbl>
                </c:trendline>
                <c:xVal>
                  <c:numRef>
                    <c:extLst>
                      <c:ext uri="{02D57815-91ED-43cb-92C2-25804820EDAC}">
                        <c15:formulaRef>
                          <c15:sqref>'Main Trends'!$C$8:$C$38</c15:sqref>
                        </c15:formulaRef>
                      </c:ext>
                    </c:extLst>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extLst>
                      <c:ext uri="{02D57815-91ED-43cb-92C2-25804820EDAC}">
                        <c15:formulaRef>
                          <c15:sqref>'Main Trends'!$E$8:$E$38</c15:sqref>
                        </c15:formulaRef>
                      </c:ext>
                    </c:extLst>
                    <c:numCache>
                      <c:formatCode>General</c:formatCode>
                      <c:ptCount val="31"/>
                      <c:pt idx="0">
                        <c:v>57</c:v>
                      </c:pt>
                      <c:pt idx="1">
                        <c:v>10</c:v>
                      </c:pt>
                      <c:pt idx="3">
                        <c:v>24</c:v>
                      </c:pt>
                      <c:pt idx="4">
                        <c:v>12</c:v>
                      </c:pt>
                      <c:pt idx="7">
                        <c:v>9</c:v>
                      </c:pt>
                      <c:pt idx="8">
                        <c:v>21</c:v>
                      </c:pt>
                      <c:pt idx="10">
                        <c:v>34</c:v>
                      </c:pt>
                      <c:pt idx="11">
                        <c:v>22</c:v>
                      </c:pt>
                      <c:pt idx="12">
                        <c:v>25</c:v>
                      </c:pt>
                      <c:pt idx="13">
                        <c:v>15</c:v>
                      </c:pt>
                      <c:pt idx="14">
                        <c:v>56</c:v>
                      </c:pt>
                      <c:pt idx="15">
                        <c:v>47</c:v>
                      </c:pt>
                      <c:pt idx="16">
                        <c:v>32</c:v>
                      </c:pt>
                      <c:pt idx="17">
                        <c:v>12</c:v>
                      </c:pt>
                      <c:pt idx="18">
                        <c:v>11</c:v>
                      </c:pt>
                      <c:pt idx="20">
                        <c:v>60</c:v>
                      </c:pt>
                      <c:pt idx="23">
                        <c:v>10</c:v>
                      </c:pt>
                      <c:pt idx="27">
                        <c:v>13</c:v>
                      </c:pt>
                      <c:pt idx="29">
                        <c:v>33</c:v>
                      </c:pt>
                      <c:pt idx="30">
                        <c:v>8</c:v>
                      </c:pt>
                    </c:numCache>
                  </c:numRef>
                </c:yVal>
                <c:smooth val="0"/>
                <c:extLst>
                  <c:ext uri="{02D57815-91ED-43cb-92C2-25804820EDAC}">
                    <c15:datalabelsRange>
                      <c15:f>'Main Trends'!$B$8:$B$39</c15:f>
                      <c15:dlblRangeCache>
                        <c:ptCount val="32"/>
                        <c:pt idx="0">
                          <c:v>Indonesia</c:v>
                        </c:pt>
                        <c:pt idx="1">
                          <c:v>Japan</c:v>
                        </c:pt>
                        <c:pt idx="2">
                          <c:v>Philippines</c:v>
                        </c:pt>
                        <c:pt idx="3">
                          <c:v>South Korea</c:v>
                        </c:pt>
                        <c:pt idx="4">
                          <c:v>Germany</c:v>
                        </c:pt>
                        <c:pt idx="5">
                          <c:v>Israel</c:v>
                        </c:pt>
                        <c:pt idx="6">
                          <c:v>Kenya</c:v>
                        </c:pt>
                        <c:pt idx="7">
                          <c:v>France</c:v>
                        </c:pt>
                        <c:pt idx="8">
                          <c:v>Italy</c:v>
                        </c:pt>
                        <c:pt idx="9">
                          <c:v>Nigeria</c:v>
                        </c:pt>
                        <c:pt idx="10">
                          <c:v>Russia</c:v>
                        </c:pt>
                        <c:pt idx="11">
                          <c:v>Canada</c:v>
                        </c:pt>
                        <c:pt idx="12">
                          <c:v>Poland</c:v>
                        </c:pt>
                        <c:pt idx="13">
                          <c:v>Australia</c:v>
                        </c:pt>
                        <c:pt idx="14">
                          <c:v>South Africa</c:v>
                        </c:pt>
                        <c:pt idx="15">
                          <c:v>Brazil</c:v>
                        </c:pt>
                        <c:pt idx="16">
                          <c:v>Mexico</c:v>
                        </c:pt>
                        <c:pt idx="17">
                          <c:v>UK</c:v>
                        </c:pt>
                        <c:pt idx="18">
                          <c:v>Spain</c:v>
                        </c:pt>
                        <c:pt idx="19">
                          <c:v>Ukraine</c:v>
                        </c:pt>
                        <c:pt idx="20">
                          <c:v>Turkey</c:v>
                        </c:pt>
                        <c:pt idx="21">
                          <c:v>Greece</c:v>
                        </c:pt>
                        <c:pt idx="22">
                          <c:v>Netherlands</c:v>
                        </c:pt>
                        <c:pt idx="23">
                          <c:v>Sweden</c:v>
                        </c:pt>
                        <c:pt idx="24">
                          <c:v>Bulgaria</c:v>
                        </c:pt>
                        <c:pt idx="25">
                          <c:v>Slovakia</c:v>
                        </c:pt>
                        <c:pt idx="26">
                          <c:v>Lithuania</c:v>
                        </c:pt>
                        <c:pt idx="27">
                          <c:v>Hungary</c:v>
                        </c:pt>
                        <c:pt idx="28">
                          <c:v>Czech Republic</c:v>
                        </c:pt>
                        <c:pt idx="29">
                          <c:v>India</c:v>
                        </c:pt>
                        <c:pt idx="30">
                          <c:v>Belgium</c:v>
                        </c:pt>
                        <c:pt idx="31">
                          <c:v>Austria</c:v>
                        </c:pt>
                      </c15:dlblRangeCache>
                    </c15:datalabelsRange>
                  </c:ext>
                  <c:ext xmlns:c16="http://schemas.microsoft.com/office/drawing/2014/chart" uri="{C3380CC4-5D6E-409C-BE32-E72D297353CC}">
                    <c16:uniqueId val="{00000041-79EC-4AE5-9420-2CB483AC81D6}"/>
                  </c:ext>
                </c:extLst>
              </c15:ser>
            </c15:filteredScatterSeries>
            <c15:filteredScatterSeries>
              <c15:ser>
                <c:idx val="2"/>
                <c:order val="2"/>
                <c:tx>
                  <c:v>Belief in Life after Death: List</c:v>
                </c:tx>
                <c:spPr>
                  <a:ln w="25400" cap="rnd">
                    <a:noFill/>
                    <a:round/>
                  </a:ln>
                  <a:effectLst/>
                </c:spPr>
                <c:marker>
                  <c:symbol val="diamond"/>
                  <c:size val="6"/>
                  <c:spPr>
                    <a:solidFill>
                      <a:schemeClr val="accent2">
                        <a:lumMod val="60000"/>
                        <a:lumOff val="40000"/>
                      </a:schemeClr>
                    </a:solidFill>
                    <a:ln w="9525">
                      <a:noFill/>
                    </a:ln>
                    <a:effectLst/>
                  </c:spPr>
                </c:marker>
                <c:trendline>
                  <c:spPr>
                    <a:ln w="22225" cap="rnd">
                      <a:solidFill>
                        <a:schemeClr val="accent2">
                          <a:lumMod val="60000"/>
                          <a:lumOff val="40000"/>
                        </a:schemeClr>
                      </a:solidFill>
                      <a:prstDash val="sysDash"/>
                    </a:ln>
                    <a:effectLst/>
                  </c:spPr>
                  <c:trendlineType val="linear"/>
                  <c:dispRSqr val="1"/>
                  <c:dispEq val="0"/>
                  <c:trendlineLbl>
                    <c:layout>
                      <c:manualLayout>
                        <c:x val="0.12876491427869827"/>
                        <c:y val="-6.0342102906428038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Trends'!$C$8:$C$38</c15:sqref>
                        </c15:formulaRef>
                      </c:ext>
                    </c:extLst>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extLst xmlns:c15="http://schemas.microsoft.com/office/drawing/2012/chart">
                      <c:ext xmlns:c15="http://schemas.microsoft.com/office/drawing/2012/chart" uri="{02D57815-91ED-43cb-92C2-25804820EDAC}">
                        <c15:formulaRef>
                          <c15:sqref>'Main Trends'!$F$8:$F$38</c15:sqref>
                        </c15:formulaRef>
                      </c:ext>
                    </c:extLst>
                    <c:numCache>
                      <c:formatCode>General</c:formatCode>
                      <c:ptCount val="31"/>
                      <c:pt idx="0">
                        <c:v>95</c:v>
                      </c:pt>
                      <c:pt idx="1">
                        <c:v>27</c:v>
                      </c:pt>
                      <c:pt idx="3">
                        <c:v>39</c:v>
                      </c:pt>
                      <c:pt idx="4">
                        <c:v>37</c:v>
                      </c:pt>
                      <c:pt idx="7">
                        <c:v>28</c:v>
                      </c:pt>
                      <c:pt idx="8">
                        <c:v>51</c:v>
                      </c:pt>
                      <c:pt idx="10">
                        <c:v>53</c:v>
                      </c:pt>
                      <c:pt idx="11">
                        <c:v>57</c:v>
                      </c:pt>
                      <c:pt idx="12">
                        <c:v>47</c:v>
                      </c:pt>
                      <c:pt idx="13">
                        <c:v>46</c:v>
                      </c:pt>
                      <c:pt idx="14">
                        <c:v>82</c:v>
                      </c:pt>
                      <c:pt idx="15">
                        <c:v>74</c:v>
                      </c:pt>
                      <c:pt idx="16">
                        <c:v>67</c:v>
                      </c:pt>
                      <c:pt idx="17">
                        <c:v>37</c:v>
                      </c:pt>
                      <c:pt idx="18">
                        <c:v>31</c:v>
                      </c:pt>
                      <c:pt idx="20">
                        <c:v>78</c:v>
                      </c:pt>
                      <c:pt idx="23">
                        <c:v>30</c:v>
                      </c:pt>
                      <c:pt idx="27">
                        <c:v>44</c:v>
                      </c:pt>
                      <c:pt idx="29">
                        <c:v>58</c:v>
                      </c:pt>
                      <c:pt idx="30">
                        <c:v>32</c:v>
                      </c:pt>
                    </c:numCache>
                  </c:numRef>
                </c:yVal>
                <c:smooth val="0"/>
                <c:extLst xmlns:c15="http://schemas.microsoft.com/office/drawing/2012/chart">
                  <c:ext xmlns:c16="http://schemas.microsoft.com/office/drawing/2014/chart" uri="{C3380CC4-5D6E-409C-BE32-E72D297353CC}">
                    <c16:uniqueId val="{00000043-79EC-4AE5-9420-2CB483AC81D6}"/>
                  </c:ext>
                </c:extLst>
              </c15:ser>
            </c15:filteredScatterSeries>
            <c15:filteredScatterSeries>
              <c15:ser>
                <c:idx val="3"/>
                <c:order val="3"/>
                <c:tx>
                  <c:v>Faith v Other Identities</c:v>
                </c:tx>
                <c:spPr>
                  <a:ln w="25400" cap="rnd">
                    <a:noFill/>
                    <a:round/>
                  </a:ln>
                  <a:effectLst/>
                </c:spPr>
                <c:marker>
                  <c:symbol val="circle"/>
                  <c:size val="5"/>
                  <c:spPr>
                    <a:solidFill>
                      <a:schemeClr val="accent2">
                        <a:lumMod val="75000"/>
                      </a:schemeClr>
                    </a:solidFill>
                    <a:ln w="9525">
                      <a:noFill/>
                    </a:ln>
                    <a:effectLst/>
                  </c:spPr>
                </c:marker>
                <c:trendline>
                  <c:spPr>
                    <a:ln w="22225" cap="rnd">
                      <a:solidFill>
                        <a:schemeClr val="accent2">
                          <a:lumMod val="75000"/>
                        </a:schemeClr>
                      </a:solidFill>
                      <a:prstDash val="sysDash"/>
                    </a:ln>
                    <a:effectLst/>
                  </c:spPr>
                  <c:trendlineType val="linear"/>
                  <c:dispRSqr val="1"/>
                  <c:dispEq val="0"/>
                  <c:trendlineLbl>
                    <c:layout>
                      <c:manualLayout>
                        <c:x val="8.7838211264607738E-2"/>
                        <c:y val="-3.3910072264588975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75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xmlns:c15="http://schemas.microsoft.com/office/drawing/2012/chart">
                      <c:ext xmlns:c15="http://schemas.microsoft.com/office/drawing/2012/chart" uri="{02D57815-91ED-43cb-92C2-25804820EDAC}">
                        <c15:formulaRef>
                          <c15:sqref>'Main Trends'!$G$8:$G$47</c15:sqref>
                        </c15:formulaRef>
                      </c:ext>
                    </c:extLst>
                    <c:numCache>
                      <c:formatCode>General</c:formatCode>
                      <c:ptCount val="40"/>
                      <c:pt idx="0">
                        <c:v>30</c:v>
                      </c:pt>
                      <c:pt idx="1">
                        <c:v>3</c:v>
                      </c:pt>
                      <c:pt idx="2">
                        <c:v>21</c:v>
                      </c:pt>
                      <c:pt idx="3">
                        <c:v>3</c:v>
                      </c:pt>
                      <c:pt idx="4">
                        <c:v>5</c:v>
                      </c:pt>
                      <c:pt idx="5">
                        <c:v>28</c:v>
                      </c:pt>
                      <c:pt idx="6">
                        <c:v>23</c:v>
                      </c:pt>
                      <c:pt idx="7">
                        <c:v>5</c:v>
                      </c:pt>
                      <c:pt idx="8">
                        <c:v>9</c:v>
                      </c:pt>
                      <c:pt idx="9">
                        <c:v>37</c:v>
                      </c:pt>
                      <c:pt idx="10">
                        <c:v>4</c:v>
                      </c:pt>
                      <c:pt idx="11">
                        <c:v>9</c:v>
                      </c:pt>
                      <c:pt idx="12">
                        <c:v>17</c:v>
                      </c:pt>
                      <c:pt idx="13">
                        <c:v>9</c:v>
                      </c:pt>
                      <c:pt idx="15">
                        <c:v>20</c:v>
                      </c:pt>
                      <c:pt idx="16">
                        <c:v>14</c:v>
                      </c:pt>
                      <c:pt idx="17">
                        <c:v>7</c:v>
                      </c:pt>
                      <c:pt idx="18">
                        <c:v>4</c:v>
                      </c:pt>
                      <c:pt idx="19">
                        <c:v>10</c:v>
                      </c:pt>
                      <c:pt idx="20">
                        <c:v>45</c:v>
                      </c:pt>
                      <c:pt idx="21">
                        <c:v>21</c:v>
                      </c:pt>
                      <c:pt idx="22">
                        <c:v>9</c:v>
                      </c:pt>
                      <c:pt idx="23">
                        <c:v>3</c:v>
                      </c:pt>
                      <c:pt idx="24">
                        <c:v>7</c:v>
                      </c:pt>
                      <c:pt idx="28">
                        <c:v>3</c:v>
                      </c:pt>
                      <c:pt idx="29">
                        <c:v>15</c:v>
                      </c:pt>
                      <c:pt idx="30">
                        <c:v>3</c:v>
                      </c:pt>
                      <c:pt idx="31">
                        <c:v>4</c:v>
                      </c:pt>
                      <c:pt idx="32">
                        <c:v>8</c:v>
                      </c:pt>
                      <c:pt idx="33">
                        <c:v>11</c:v>
                      </c:pt>
                      <c:pt idx="34">
                        <c:v>4</c:v>
                      </c:pt>
                      <c:pt idx="35">
                        <c:v>50</c:v>
                      </c:pt>
                      <c:pt idx="36">
                        <c:v>23</c:v>
                      </c:pt>
                      <c:pt idx="37">
                        <c:v>37</c:v>
                      </c:pt>
                      <c:pt idx="38">
                        <c:v>19</c:v>
                      </c:pt>
                      <c:pt idx="39">
                        <c:v>33</c:v>
                      </c:pt>
                    </c:numCache>
                  </c:numRef>
                </c:yVal>
                <c:smooth val="0"/>
                <c:extLst xmlns:c15="http://schemas.microsoft.com/office/drawing/2012/chart">
                  <c:ext xmlns:c16="http://schemas.microsoft.com/office/drawing/2014/chart" uri="{C3380CC4-5D6E-409C-BE32-E72D297353CC}">
                    <c16:uniqueId val="{00000045-79EC-4AE5-9420-2CB483AC81D6}"/>
                  </c:ext>
                </c:extLst>
              </c15:ser>
            </c15:filteredScatterSeries>
            <c15:filteredScatterSeries>
              <c15:ser>
                <c:idx val="4"/>
                <c:order val="4"/>
                <c:tx>
                  <c:v>Religious people better citizens</c:v>
                </c:tx>
                <c:spPr>
                  <a:ln w="25400" cap="rnd">
                    <a:noFill/>
                    <a:round/>
                  </a:ln>
                  <a:effectLst/>
                </c:spPr>
                <c:marker>
                  <c:symbol val="dash"/>
                  <c:size val="6"/>
                  <c:spPr>
                    <a:solidFill>
                      <a:schemeClr val="tx1">
                        <a:lumMod val="50000"/>
                        <a:lumOff val="50000"/>
                      </a:schemeClr>
                    </a:solidFill>
                    <a:ln w="9525">
                      <a:noFill/>
                    </a:ln>
                    <a:effectLst/>
                  </c:spPr>
                </c:marker>
                <c:trendline>
                  <c:spPr>
                    <a:ln w="22225" cap="rnd">
                      <a:solidFill>
                        <a:schemeClr val="tx1">
                          <a:lumMod val="50000"/>
                          <a:lumOff val="50000"/>
                        </a:schemeClr>
                      </a:solidFill>
                      <a:prstDash val="sysDash"/>
                    </a:ln>
                    <a:effectLst/>
                  </c:spPr>
                  <c:trendlineType val="linear"/>
                  <c:dispRSqr val="1"/>
                  <c:dispEq val="0"/>
                  <c:trendlineLbl>
                    <c:layout>
                      <c:manualLayout>
                        <c:x val="0.10420889247024395"/>
                        <c:y val="-0.10330887772886657"/>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50000"/>
                                <a:lumOff val="5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xmlns:c15="http://schemas.microsoft.com/office/drawing/2012/chart">
                      <c:ext xmlns:c15="http://schemas.microsoft.com/office/drawing/2012/chart" uri="{02D57815-91ED-43cb-92C2-25804820EDAC}">
                        <c15:formulaRef>
                          <c15:sqref>'Main Trends'!$H$8:$H$47</c15:sqref>
                        </c15:formulaRef>
                      </c:ext>
                    </c:extLst>
                    <c:numCache>
                      <c:formatCode>General</c:formatCode>
                      <c:ptCount val="40"/>
                      <c:pt idx="1">
                        <c:v>11</c:v>
                      </c:pt>
                      <c:pt idx="3">
                        <c:v>25</c:v>
                      </c:pt>
                      <c:pt idx="4">
                        <c:v>17</c:v>
                      </c:pt>
                      <c:pt idx="7">
                        <c:v>16</c:v>
                      </c:pt>
                      <c:pt idx="8">
                        <c:v>29</c:v>
                      </c:pt>
                      <c:pt idx="10">
                        <c:v>44</c:v>
                      </c:pt>
                      <c:pt idx="11">
                        <c:v>25</c:v>
                      </c:pt>
                      <c:pt idx="12">
                        <c:v>36</c:v>
                      </c:pt>
                      <c:pt idx="13">
                        <c:v>25</c:v>
                      </c:pt>
                      <c:pt idx="14">
                        <c:v>54</c:v>
                      </c:pt>
                      <c:pt idx="15">
                        <c:v>54</c:v>
                      </c:pt>
                      <c:pt idx="16">
                        <c:v>31</c:v>
                      </c:pt>
                      <c:pt idx="17">
                        <c:v>22</c:v>
                      </c:pt>
                      <c:pt idx="18">
                        <c:v>20</c:v>
                      </c:pt>
                      <c:pt idx="23">
                        <c:v>13</c:v>
                      </c:pt>
                      <c:pt idx="27">
                        <c:v>23</c:v>
                      </c:pt>
                      <c:pt idx="29">
                        <c:v>62</c:v>
                      </c:pt>
                      <c:pt idx="30">
                        <c:v>18</c:v>
                      </c:pt>
                    </c:numCache>
                  </c:numRef>
                </c:yVal>
                <c:smooth val="0"/>
                <c:extLst xmlns:c15="http://schemas.microsoft.com/office/drawing/2012/chart">
                  <c:ext xmlns:c16="http://schemas.microsoft.com/office/drawing/2014/chart" uri="{C3380CC4-5D6E-409C-BE32-E72D297353CC}">
                    <c16:uniqueId val="{00000047-79EC-4AE5-9420-2CB483AC81D6}"/>
                  </c:ext>
                </c:extLst>
              </c15:ser>
            </c15:filteredScatterSeries>
            <c15:filteredScatterSeries>
              <c15:ser>
                <c:idx val="8"/>
                <c:order val="6"/>
                <c:tx>
                  <c:v>Faith v All Science</c:v>
                </c:tx>
                <c:spPr>
                  <a:ln w="25400" cap="rnd">
                    <a:noFill/>
                    <a:round/>
                  </a:ln>
                  <a:effectLst/>
                </c:spPr>
                <c:marker>
                  <c:symbol val="triangle"/>
                  <c:size val="6"/>
                  <c:spPr>
                    <a:solidFill>
                      <a:schemeClr val="accent2">
                        <a:lumMod val="50000"/>
                      </a:schemeClr>
                    </a:solidFill>
                    <a:ln w="9525">
                      <a:noFill/>
                    </a:ln>
                    <a:effectLst/>
                  </c:spPr>
                </c:marker>
                <c:trendline>
                  <c:spPr>
                    <a:ln w="22225" cap="rnd">
                      <a:solidFill>
                        <a:schemeClr val="accent2">
                          <a:lumMod val="50000"/>
                        </a:schemeClr>
                      </a:solidFill>
                      <a:prstDash val="sysDash"/>
                    </a:ln>
                    <a:effectLst/>
                  </c:spPr>
                  <c:trendlineType val="linear"/>
                  <c:dispRSqr val="1"/>
                  <c:dispEq val="0"/>
                  <c:trendlineLbl>
                    <c:layout>
                      <c:manualLayout>
                        <c:x val="8.8764218202489531E-2"/>
                        <c:y val="1.4491495649657966E-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5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Trends'!$J$8:$J$51</c15:sqref>
                        </c15:formulaRef>
                      </c:ext>
                    </c:extLst>
                    <c:numCache>
                      <c:formatCode>General</c:formatCode>
                      <c:ptCount val="44"/>
                      <c:pt idx="0">
                        <c:v>10.9</c:v>
                      </c:pt>
                      <c:pt idx="1">
                        <c:v>1.1000000000000001</c:v>
                      </c:pt>
                      <c:pt idx="2">
                        <c:v>9.6</c:v>
                      </c:pt>
                      <c:pt idx="3">
                        <c:v>0.6</c:v>
                      </c:pt>
                      <c:pt idx="4">
                        <c:v>4.5999999999999996</c:v>
                      </c:pt>
                      <c:pt idx="6">
                        <c:v>18.600000000000001</c:v>
                      </c:pt>
                      <c:pt idx="9">
                        <c:v>16.2</c:v>
                      </c:pt>
                      <c:pt idx="10">
                        <c:v>10.9</c:v>
                      </c:pt>
                      <c:pt idx="11">
                        <c:v>4.2</c:v>
                      </c:pt>
                      <c:pt idx="13">
                        <c:v>5.4</c:v>
                      </c:pt>
                      <c:pt idx="15">
                        <c:v>11.9</c:v>
                      </c:pt>
                      <c:pt idx="16">
                        <c:v>24.4</c:v>
                      </c:pt>
                      <c:pt idx="21">
                        <c:v>7.1</c:v>
                      </c:pt>
                      <c:pt idx="35">
                        <c:v>5.4</c:v>
                      </c:pt>
                      <c:pt idx="37">
                        <c:v>17.5</c:v>
                      </c:pt>
                      <c:pt idx="38">
                        <c:v>15.8</c:v>
                      </c:pt>
                      <c:pt idx="40">
                        <c:v>9.9</c:v>
                      </c:pt>
                      <c:pt idx="41">
                        <c:v>5.2</c:v>
                      </c:pt>
                      <c:pt idx="42">
                        <c:v>8.5</c:v>
                      </c:pt>
                      <c:pt idx="43">
                        <c:v>6.6</c:v>
                      </c:pt>
                    </c:numCache>
                  </c:numRef>
                </c:yVal>
                <c:smooth val="0"/>
                <c:extLst xmlns:c15="http://schemas.microsoft.com/office/drawing/2012/chart">
                  <c:ext xmlns:c16="http://schemas.microsoft.com/office/drawing/2014/chart" uri="{C3380CC4-5D6E-409C-BE32-E72D297353CC}">
                    <c16:uniqueId val="{0000004B-79EC-4AE5-9420-2CB483AC81D6}"/>
                  </c:ext>
                </c:extLst>
              </c15:ser>
            </c15:filteredScatterSeries>
            <c15:filteredScatterSeries>
              <c15:ser>
                <c:idx val="9"/>
                <c:order val="7"/>
                <c:tx>
                  <c:v>Belief in Life after Death: Simple</c:v>
                </c:tx>
                <c:spPr>
                  <a:ln w="25400" cap="rnd">
                    <a:noFill/>
                    <a:round/>
                  </a:ln>
                  <a:effectLst/>
                </c:spPr>
                <c:marker>
                  <c:symbol val="square"/>
                  <c:size val="5"/>
                  <c:spPr>
                    <a:solidFill>
                      <a:srgbClr val="FF0000"/>
                    </a:solidFill>
                    <a:ln w="9525">
                      <a:noFill/>
                    </a:ln>
                    <a:effectLst/>
                  </c:spPr>
                </c:marker>
                <c:trendline>
                  <c:spPr>
                    <a:ln w="19050" cap="rnd">
                      <a:solidFill>
                        <a:srgbClr val="FF0000"/>
                      </a:solidFill>
                      <a:prstDash val="solid"/>
                    </a:ln>
                    <a:effectLst/>
                  </c:spPr>
                  <c:trendlineType val="linear"/>
                  <c:dispRSqr val="1"/>
                  <c:dispEq val="0"/>
                  <c:trendlineLbl>
                    <c:layout>
                      <c:manualLayout>
                        <c:x val="-0.36558873142850146"/>
                        <c:y val="-6.822204311075288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Trends'!$K$8:$K$51</c15:sqref>
                        </c15:formulaRef>
                      </c:ext>
                    </c:extLst>
                    <c:numCache>
                      <c:formatCode>General</c:formatCode>
                      <c:ptCount val="44"/>
                      <c:pt idx="0">
                        <c:v>73.5</c:v>
                      </c:pt>
                      <c:pt idx="1">
                        <c:v>32.200000000000003</c:v>
                      </c:pt>
                      <c:pt idx="2">
                        <c:v>83.8</c:v>
                      </c:pt>
                      <c:pt idx="3">
                        <c:v>33.700000000000003</c:v>
                      </c:pt>
                      <c:pt idx="4">
                        <c:v>39.9</c:v>
                      </c:pt>
                      <c:pt idx="6">
                        <c:v>83</c:v>
                      </c:pt>
                      <c:pt idx="9">
                        <c:v>83.2</c:v>
                      </c:pt>
                      <c:pt idx="10">
                        <c:v>38.700000000000003</c:v>
                      </c:pt>
                      <c:pt idx="11">
                        <c:v>56.9</c:v>
                      </c:pt>
                      <c:pt idx="12">
                        <c:v>64.2</c:v>
                      </c:pt>
                      <c:pt idx="13">
                        <c:v>53.8</c:v>
                      </c:pt>
                      <c:pt idx="15">
                        <c:v>56.7</c:v>
                      </c:pt>
                      <c:pt idx="16">
                        <c:v>70.7</c:v>
                      </c:pt>
                      <c:pt idx="18">
                        <c:v>38.1</c:v>
                      </c:pt>
                      <c:pt idx="21">
                        <c:v>47.7</c:v>
                      </c:pt>
                      <c:pt idx="22">
                        <c:v>38.799999999999997</c:v>
                      </c:pt>
                      <c:pt idx="23">
                        <c:v>37.799999999999997</c:v>
                      </c:pt>
                      <c:pt idx="24">
                        <c:v>25</c:v>
                      </c:pt>
                      <c:pt idx="25">
                        <c:v>46.8</c:v>
                      </c:pt>
                      <c:pt idx="26">
                        <c:v>52.6</c:v>
                      </c:pt>
                      <c:pt idx="27">
                        <c:v>39.799999999999997</c:v>
                      </c:pt>
                      <c:pt idx="28">
                        <c:v>30.5</c:v>
                      </c:pt>
                      <c:pt idx="31">
                        <c:v>50.1</c:v>
                      </c:pt>
                      <c:pt idx="32">
                        <c:v>35.5</c:v>
                      </c:pt>
                      <c:pt idx="35">
                        <c:v>81.900000000000006</c:v>
                      </c:pt>
                      <c:pt idx="37">
                        <c:v>89.3</c:v>
                      </c:pt>
                      <c:pt idx="38">
                        <c:v>55.8</c:v>
                      </c:pt>
                      <c:pt idx="40">
                        <c:v>66.900000000000006</c:v>
                      </c:pt>
                      <c:pt idx="42">
                        <c:v>88.1</c:v>
                      </c:pt>
                      <c:pt idx="43">
                        <c:v>57.2</c:v>
                      </c:pt>
                    </c:numCache>
                  </c:numRef>
                </c:yVal>
                <c:smooth val="0"/>
                <c:extLst xmlns:c15="http://schemas.microsoft.com/office/drawing/2012/chart">
                  <c:ext xmlns:c16="http://schemas.microsoft.com/office/drawing/2014/chart" uri="{C3380CC4-5D6E-409C-BE32-E72D297353CC}">
                    <c16:uniqueId val="{00000051-79EC-4AE5-9420-2CB483AC81D6}"/>
                  </c:ext>
                </c:extLst>
              </c15:ser>
            </c15:filteredScatterSeries>
          </c:ext>
        </c:extLst>
      </c:scatterChart>
      <c:valAx>
        <c:axId val="1443311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Debiased National Religiosity</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7360"/>
        <c:crosses val="autoZero"/>
        <c:crossBetween val="midCat"/>
      </c:valAx>
      <c:valAx>
        <c:axId val="144331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 of Faith</a:t>
                </a:r>
                <a:r>
                  <a:rPr lang="en-US" sz="1800" b="1" baseline="0"/>
                  <a:t> supportive r</a:t>
                </a:r>
                <a:r>
                  <a:rPr lang="en-US" sz="1800" b="1"/>
                  <a:t>esponses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1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000" b="1" baseline="0"/>
              <a:t>Faith supportive National r</a:t>
            </a:r>
            <a:r>
              <a:rPr lang="en-GB" sz="2000" b="1"/>
              <a:t>esponses</a:t>
            </a:r>
            <a:r>
              <a:rPr lang="en-GB" sz="2000" b="1" baseline="0"/>
              <a:t> to </a:t>
            </a:r>
            <a:r>
              <a:rPr lang="en-GB" sz="2000" b="1" u="sng" baseline="0"/>
              <a:t>Reality-Constrained</a:t>
            </a:r>
            <a:r>
              <a:rPr lang="en-GB" sz="2000" b="1" baseline="0"/>
              <a:t> questions about religiously orientated values</a:t>
            </a:r>
            <a:r>
              <a:rPr lang="en-GB" sz="2000" b="0" baseline="0"/>
              <a:t>, versus </a:t>
            </a:r>
            <a:r>
              <a:rPr lang="en-GB" sz="2000" b="1" baseline="0"/>
              <a:t>National Religiosities. </a:t>
            </a:r>
            <a:r>
              <a:rPr lang="en-GB" sz="2000" b="0" baseline="0"/>
              <a:t>(Subsets of 44 Nations, Trends only).</a:t>
            </a:r>
            <a:endParaRPr lang="en-GB" sz="2000" b="0"/>
          </a:p>
        </c:rich>
      </c:tx>
      <c:layout>
        <c:manualLayout>
          <c:xMode val="edge"/>
          <c:yMode val="edge"/>
          <c:x val="0.13011193077740563"/>
          <c:y val="1.67684746339191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1818783721461462E-2"/>
          <c:y val="0.1187044280392134"/>
          <c:w val="0.90375668402237885"/>
          <c:h val="0.78485083187478411"/>
        </c:manualLayout>
      </c:layout>
      <c:scatterChart>
        <c:scatterStyle val="lineMarker"/>
        <c:varyColors val="0"/>
        <c:ser>
          <c:idx val="1"/>
          <c:order val="1"/>
          <c:tx>
            <c:v>Creationist Identity</c:v>
          </c:tx>
          <c:spPr>
            <a:ln w="25400" cap="rnd">
              <a:noFill/>
              <a:round/>
            </a:ln>
            <a:effectLst/>
          </c:spPr>
          <c:marker>
            <c:symbol val="none"/>
          </c:marker>
          <c:trendline>
            <c:spPr>
              <a:ln w="28575" cap="rnd">
                <a:solidFill>
                  <a:schemeClr val="accent2"/>
                </a:solidFill>
                <a:prstDash val="solid"/>
              </a:ln>
              <a:effectLst/>
            </c:spPr>
            <c:trendlineType val="linear"/>
            <c:backward val="1"/>
            <c:dispRSqr val="1"/>
            <c:dispEq val="0"/>
            <c:trendlineLbl>
              <c:layout>
                <c:manualLayout>
                  <c:x val="8.3960782355598521E-2"/>
                  <c:y val="-2.456647551485819E-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US"/>
                </a:p>
              </c:txPr>
            </c:trendlineLbl>
          </c:trendline>
          <c:xVal>
            <c:numRef>
              <c:f>'Main Trends'!$C$8:$C$38</c:f>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f>'Main Trends'!$E$8:$E$38</c:f>
              <c:numCache>
                <c:formatCode>General</c:formatCode>
                <c:ptCount val="31"/>
                <c:pt idx="0">
                  <c:v>57</c:v>
                </c:pt>
                <c:pt idx="1">
                  <c:v>10</c:v>
                </c:pt>
                <c:pt idx="3">
                  <c:v>24</c:v>
                </c:pt>
                <c:pt idx="4">
                  <c:v>12</c:v>
                </c:pt>
                <c:pt idx="7">
                  <c:v>9</c:v>
                </c:pt>
                <c:pt idx="8">
                  <c:v>21</c:v>
                </c:pt>
                <c:pt idx="10">
                  <c:v>34</c:v>
                </c:pt>
                <c:pt idx="11">
                  <c:v>22</c:v>
                </c:pt>
                <c:pt idx="12">
                  <c:v>25</c:v>
                </c:pt>
                <c:pt idx="13">
                  <c:v>15</c:v>
                </c:pt>
                <c:pt idx="14">
                  <c:v>56</c:v>
                </c:pt>
                <c:pt idx="15">
                  <c:v>47</c:v>
                </c:pt>
                <c:pt idx="16">
                  <c:v>32</c:v>
                </c:pt>
                <c:pt idx="17">
                  <c:v>12</c:v>
                </c:pt>
                <c:pt idx="18">
                  <c:v>11</c:v>
                </c:pt>
                <c:pt idx="20">
                  <c:v>60</c:v>
                </c:pt>
                <c:pt idx="23">
                  <c:v>10</c:v>
                </c:pt>
                <c:pt idx="27">
                  <c:v>13</c:v>
                </c:pt>
                <c:pt idx="29">
                  <c:v>33</c:v>
                </c:pt>
                <c:pt idx="30">
                  <c:v>8</c:v>
                </c:pt>
              </c:numCache>
            </c:numRef>
          </c:yVal>
          <c:smooth val="0"/>
          <c:extLst>
            <c:ext xmlns:c16="http://schemas.microsoft.com/office/drawing/2014/chart" uri="{C3380CC4-5D6E-409C-BE32-E72D297353CC}">
              <c16:uniqueId val="{00000001-F083-4363-99A7-CD5027DD5819}"/>
            </c:ext>
          </c:extLst>
        </c:ser>
        <c:ser>
          <c:idx val="2"/>
          <c:order val="2"/>
          <c:tx>
            <c:v>Belief in Life after Death: List</c:v>
          </c:tx>
          <c:spPr>
            <a:ln w="25400" cap="rnd">
              <a:noFill/>
              <a:round/>
            </a:ln>
            <a:effectLst/>
          </c:spPr>
          <c:marker>
            <c:symbol val="none"/>
          </c:marker>
          <c:trendline>
            <c:spPr>
              <a:ln w="28575" cap="rnd">
                <a:solidFill>
                  <a:schemeClr val="accent2">
                    <a:lumMod val="60000"/>
                    <a:lumOff val="40000"/>
                  </a:schemeClr>
                </a:solidFill>
                <a:prstDash val="solid"/>
              </a:ln>
              <a:effectLst/>
            </c:spPr>
            <c:trendlineType val="linear"/>
            <c:backward val="2"/>
            <c:dispRSqr val="1"/>
            <c:dispEq val="0"/>
            <c:trendlineLbl>
              <c:layout>
                <c:manualLayout>
                  <c:x val="9.1949940376190267E-2"/>
                  <c:y val="-6.401530235540293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Trends'!$F$8:$F$51</c:f>
              <c:numCache>
                <c:formatCode>General</c:formatCode>
                <c:ptCount val="44"/>
                <c:pt idx="0">
                  <c:v>95</c:v>
                </c:pt>
                <c:pt idx="1">
                  <c:v>27</c:v>
                </c:pt>
                <c:pt idx="3">
                  <c:v>39</c:v>
                </c:pt>
                <c:pt idx="4">
                  <c:v>37</c:v>
                </c:pt>
                <c:pt idx="7">
                  <c:v>28</c:v>
                </c:pt>
                <c:pt idx="8">
                  <c:v>51</c:v>
                </c:pt>
                <c:pt idx="10">
                  <c:v>53</c:v>
                </c:pt>
                <c:pt idx="11">
                  <c:v>57</c:v>
                </c:pt>
                <c:pt idx="12">
                  <c:v>47</c:v>
                </c:pt>
                <c:pt idx="13">
                  <c:v>46</c:v>
                </c:pt>
                <c:pt idx="14">
                  <c:v>82</c:v>
                </c:pt>
                <c:pt idx="15">
                  <c:v>74</c:v>
                </c:pt>
                <c:pt idx="16">
                  <c:v>67</c:v>
                </c:pt>
                <c:pt idx="17">
                  <c:v>37</c:v>
                </c:pt>
                <c:pt idx="18">
                  <c:v>31</c:v>
                </c:pt>
                <c:pt idx="20">
                  <c:v>78</c:v>
                </c:pt>
                <c:pt idx="23">
                  <c:v>30</c:v>
                </c:pt>
                <c:pt idx="27">
                  <c:v>44</c:v>
                </c:pt>
                <c:pt idx="29">
                  <c:v>58</c:v>
                </c:pt>
                <c:pt idx="30">
                  <c:v>32</c:v>
                </c:pt>
              </c:numCache>
            </c:numRef>
          </c:yVal>
          <c:smooth val="0"/>
          <c:extLst>
            <c:ext xmlns:c16="http://schemas.microsoft.com/office/drawing/2014/chart" uri="{C3380CC4-5D6E-409C-BE32-E72D297353CC}">
              <c16:uniqueId val="{0000002F-F083-4363-99A7-CD5027DD5819}"/>
            </c:ext>
          </c:extLst>
        </c:ser>
        <c:ser>
          <c:idx val="3"/>
          <c:order val="3"/>
          <c:tx>
            <c:v>Faith v Other Identities</c:v>
          </c:tx>
          <c:spPr>
            <a:ln w="25400" cap="rnd">
              <a:noFill/>
              <a:round/>
            </a:ln>
            <a:effectLst/>
          </c:spPr>
          <c:marker>
            <c:symbol val="none"/>
          </c:marker>
          <c:trendline>
            <c:spPr>
              <a:ln w="28575" cap="rnd">
                <a:solidFill>
                  <a:schemeClr val="accent2">
                    <a:lumMod val="75000"/>
                  </a:schemeClr>
                </a:solidFill>
                <a:prstDash val="solid"/>
              </a:ln>
              <a:effectLst/>
            </c:spPr>
            <c:trendlineType val="linear"/>
            <c:dispRSqr val="1"/>
            <c:dispEq val="0"/>
            <c:trendlineLbl>
              <c:layout>
                <c:manualLayout>
                  <c:x val="9.3101375526380703E-2"/>
                  <c:y val="-5.6200306469694657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75000"/>
                        </a:schemeClr>
                      </a:solidFill>
                      <a:latin typeface="+mn-lt"/>
                      <a:ea typeface="+mn-ea"/>
                      <a:cs typeface="+mn-cs"/>
                    </a:defRPr>
                  </a:pPr>
                  <a:endParaRPr lang="en-US"/>
                </a:p>
              </c:txPr>
            </c:trendlineLbl>
          </c:trendline>
          <c:xVal>
            <c:numRef>
              <c:f>'Main Trends'!$C$8:$C$47</c:f>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f>'Main Trends'!$G$8:$G$47</c:f>
              <c:numCache>
                <c:formatCode>General</c:formatCode>
                <c:ptCount val="40"/>
                <c:pt idx="0">
                  <c:v>30</c:v>
                </c:pt>
                <c:pt idx="1">
                  <c:v>3</c:v>
                </c:pt>
                <c:pt idx="2">
                  <c:v>21</c:v>
                </c:pt>
                <c:pt idx="3">
                  <c:v>3</c:v>
                </c:pt>
                <c:pt idx="4">
                  <c:v>5</c:v>
                </c:pt>
                <c:pt idx="5">
                  <c:v>28</c:v>
                </c:pt>
                <c:pt idx="6">
                  <c:v>23</c:v>
                </c:pt>
                <c:pt idx="7">
                  <c:v>5</c:v>
                </c:pt>
                <c:pt idx="8">
                  <c:v>9</c:v>
                </c:pt>
                <c:pt idx="9">
                  <c:v>37</c:v>
                </c:pt>
                <c:pt idx="10">
                  <c:v>4</c:v>
                </c:pt>
                <c:pt idx="11">
                  <c:v>9</c:v>
                </c:pt>
                <c:pt idx="12">
                  <c:v>17</c:v>
                </c:pt>
                <c:pt idx="13">
                  <c:v>9</c:v>
                </c:pt>
                <c:pt idx="15">
                  <c:v>20</c:v>
                </c:pt>
                <c:pt idx="16">
                  <c:v>14</c:v>
                </c:pt>
                <c:pt idx="17">
                  <c:v>7</c:v>
                </c:pt>
                <c:pt idx="18">
                  <c:v>4</c:v>
                </c:pt>
                <c:pt idx="19">
                  <c:v>10</c:v>
                </c:pt>
                <c:pt idx="20">
                  <c:v>45</c:v>
                </c:pt>
                <c:pt idx="21">
                  <c:v>21</c:v>
                </c:pt>
                <c:pt idx="22">
                  <c:v>9</c:v>
                </c:pt>
                <c:pt idx="23">
                  <c:v>3</c:v>
                </c:pt>
                <c:pt idx="24">
                  <c:v>7</c:v>
                </c:pt>
                <c:pt idx="28">
                  <c:v>3</c:v>
                </c:pt>
                <c:pt idx="29">
                  <c:v>15</c:v>
                </c:pt>
                <c:pt idx="30">
                  <c:v>3</c:v>
                </c:pt>
                <c:pt idx="31">
                  <c:v>4</c:v>
                </c:pt>
                <c:pt idx="32">
                  <c:v>8</c:v>
                </c:pt>
                <c:pt idx="33">
                  <c:v>11</c:v>
                </c:pt>
                <c:pt idx="34">
                  <c:v>4</c:v>
                </c:pt>
                <c:pt idx="35">
                  <c:v>50</c:v>
                </c:pt>
                <c:pt idx="36">
                  <c:v>23</c:v>
                </c:pt>
                <c:pt idx="37">
                  <c:v>37</c:v>
                </c:pt>
                <c:pt idx="38">
                  <c:v>19</c:v>
                </c:pt>
                <c:pt idx="39">
                  <c:v>33</c:v>
                </c:pt>
              </c:numCache>
            </c:numRef>
          </c:yVal>
          <c:smooth val="0"/>
          <c:extLst>
            <c:ext xmlns:c16="http://schemas.microsoft.com/office/drawing/2014/chart" uri="{C3380CC4-5D6E-409C-BE32-E72D297353CC}">
              <c16:uniqueId val="{00000059-F083-4363-99A7-CD5027DD5819}"/>
            </c:ext>
          </c:extLst>
        </c:ser>
        <c:ser>
          <c:idx val="4"/>
          <c:order val="4"/>
          <c:tx>
            <c:v>Religious people better citizens</c:v>
          </c:tx>
          <c:spPr>
            <a:ln w="25400" cap="rnd">
              <a:noFill/>
              <a:round/>
            </a:ln>
            <a:effectLst/>
          </c:spPr>
          <c:marker>
            <c:symbol val="none"/>
          </c:marker>
          <c:trendline>
            <c:spPr>
              <a:ln w="28575" cap="rnd">
                <a:solidFill>
                  <a:schemeClr val="tx1">
                    <a:lumMod val="50000"/>
                    <a:lumOff val="50000"/>
                  </a:schemeClr>
                </a:solidFill>
                <a:prstDash val="solid"/>
              </a:ln>
              <a:effectLst/>
            </c:spPr>
            <c:trendlineType val="linear"/>
            <c:backward val="1.5"/>
            <c:dispRSqr val="1"/>
            <c:dispEq val="0"/>
            <c:trendlineLbl>
              <c:layout>
                <c:manualLayout>
                  <c:x val="8.1963492850450584E-2"/>
                  <c:y val="-0.10193093606642746"/>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50000"/>
                          <a:lumOff val="50000"/>
                        </a:schemeClr>
                      </a:solidFill>
                      <a:latin typeface="+mn-lt"/>
                      <a:ea typeface="+mn-ea"/>
                      <a:cs typeface="+mn-cs"/>
                    </a:defRPr>
                  </a:pPr>
                  <a:endParaRPr lang="en-US"/>
                </a:p>
              </c:txPr>
            </c:trendlineLbl>
          </c:trendline>
          <c:xVal>
            <c:numRef>
              <c:f>'Main Trends'!$C$8:$C$47</c:f>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extLst xmlns:c15="http://schemas.microsoft.com/office/drawing/2012/chart"/>
            </c:numRef>
          </c:xVal>
          <c:yVal>
            <c:numRef>
              <c:f>'Main Trends'!$H$8:$H$47</c:f>
              <c:numCache>
                <c:formatCode>General</c:formatCode>
                <c:ptCount val="40"/>
                <c:pt idx="1">
                  <c:v>11</c:v>
                </c:pt>
                <c:pt idx="3">
                  <c:v>25</c:v>
                </c:pt>
                <c:pt idx="4">
                  <c:v>17</c:v>
                </c:pt>
                <c:pt idx="7">
                  <c:v>16</c:v>
                </c:pt>
                <c:pt idx="8">
                  <c:v>29</c:v>
                </c:pt>
                <c:pt idx="10">
                  <c:v>44</c:v>
                </c:pt>
                <c:pt idx="11">
                  <c:v>25</c:v>
                </c:pt>
                <c:pt idx="12">
                  <c:v>36</c:v>
                </c:pt>
                <c:pt idx="13">
                  <c:v>25</c:v>
                </c:pt>
                <c:pt idx="14">
                  <c:v>54</c:v>
                </c:pt>
                <c:pt idx="15">
                  <c:v>54</c:v>
                </c:pt>
                <c:pt idx="16">
                  <c:v>31</c:v>
                </c:pt>
                <c:pt idx="17">
                  <c:v>22</c:v>
                </c:pt>
                <c:pt idx="18">
                  <c:v>20</c:v>
                </c:pt>
                <c:pt idx="23">
                  <c:v>13</c:v>
                </c:pt>
                <c:pt idx="27">
                  <c:v>23</c:v>
                </c:pt>
                <c:pt idx="29">
                  <c:v>62</c:v>
                </c:pt>
                <c:pt idx="30">
                  <c:v>18</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7E-F083-4363-99A7-CD5027DD5819}"/>
            </c:ext>
          </c:extLst>
        </c:ser>
        <c:ser>
          <c:idx val="8"/>
          <c:order val="6"/>
          <c:tx>
            <c:v>Faith v All Science</c:v>
          </c:tx>
          <c:spPr>
            <a:ln w="25400" cap="rnd">
              <a:noFill/>
              <a:round/>
            </a:ln>
            <a:effectLst/>
          </c:spPr>
          <c:marker>
            <c:symbol val="none"/>
          </c:marker>
          <c:trendline>
            <c:spPr>
              <a:ln w="28575" cap="rnd">
                <a:solidFill>
                  <a:schemeClr val="accent2">
                    <a:lumMod val="50000"/>
                  </a:schemeClr>
                </a:solidFill>
                <a:prstDash val="solid"/>
              </a:ln>
              <a:effectLst/>
            </c:spPr>
            <c:trendlineType val="linear"/>
            <c:dispRSqr val="1"/>
            <c:dispEq val="0"/>
            <c:trendlineLbl>
              <c:layout>
                <c:manualLayout>
                  <c:x val="8.8859095550251288E-2"/>
                  <c:y val="-1.6650567170548327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5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Trends'!$J$8:$J$51</c:f>
              <c:numCache>
                <c:formatCode>General</c:formatCode>
                <c:ptCount val="44"/>
                <c:pt idx="0">
                  <c:v>10.9</c:v>
                </c:pt>
                <c:pt idx="1">
                  <c:v>1.1000000000000001</c:v>
                </c:pt>
                <c:pt idx="2">
                  <c:v>9.6</c:v>
                </c:pt>
                <c:pt idx="3">
                  <c:v>0.6</c:v>
                </c:pt>
                <c:pt idx="4">
                  <c:v>4.5999999999999996</c:v>
                </c:pt>
                <c:pt idx="6">
                  <c:v>18.600000000000001</c:v>
                </c:pt>
                <c:pt idx="9">
                  <c:v>16.2</c:v>
                </c:pt>
                <c:pt idx="10">
                  <c:v>10.9</c:v>
                </c:pt>
                <c:pt idx="11">
                  <c:v>4.2</c:v>
                </c:pt>
                <c:pt idx="13">
                  <c:v>5.4</c:v>
                </c:pt>
                <c:pt idx="15">
                  <c:v>11.9</c:v>
                </c:pt>
                <c:pt idx="16">
                  <c:v>24.4</c:v>
                </c:pt>
                <c:pt idx="21">
                  <c:v>7.1</c:v>
                </c:pt>
                <c:pt idx="35">
                  <c:v>5.4</c:v>
                </c:pt>
                <c:pt idx="37">
                  <c:v>17.5</c:v>
                </c:pt>
                <c:pt idx="38">
                  <c:v>15.8</c:v>
                </c:pt>
                <c:pt idx="40">
                  <c:v>9.9</c:v>
                </c:pt>
                <c:pt idx="41">
                  <c:v>5.2</c:v>
                </c:pt>
                <c:pt idx="42">
                  <c:v>8.5</c:v>
                </c:pt>
                <c:pt idx="43">
                  <c:v>6.6</c:v>
                </c:pt>
              </c:numCache>
            </c:numRef>
          </c:yVal>
          <c:smooth val="0"/>
          <c:extLst>
            <c:ext xmlns:c16="http://schemas.microsoft.com/office/drawing/2014/chart" uri="{C3380CC4-5D6E-409C-BE32-E72D297353CC}">
              <c16:uniqueId val="{0000005B-F083-4363-99A7-CD5027DD5819}"/>
            </c:ext>
          </c:extLst>
        </c:ser>
        <c:dLbls>
          <c:showLegendKey val="0"/>
          <c:showVal val="0"/>
          <c:showCatName val="0"/>
          <c:showSerName val="0"/>
          <c:showPercent val="0"/>
          <c:showBubbleSize val="0"/>
        </c:dLbls>
        <c:axId val="1443311536"/>
        <c:axId val="1443317360"/>
        <c:extLst>
          <c:ext xmlns:c15="http://schemas.microsoft.com/office/drawing/2012/chart" uri="{02D57815-91ED-43cb-92C2-25804820EDAC}">
            <c15:filteredScatterSeries>
              <c15:ser>
                <c:idx val="0"/>
                <c:order val="0"/>
                <c:tx>
                  <c:v>God needed to be moral</c:v>
                </c:tx>
                <c:spPr>
                  <a:ln w="25400" cap="rnd">
                    <a:noFill/>
                    <a:round/>
                  </a:ln>
                  <a:effectLst/>
                </c:spPr>
                <c:marker>
                  <c:symbol val="triangle"/>
                  <c:size val="6"/>
                  <c:spPr>
                    <a:solidFill>
                      <a:schemeClr val="accent1">
                        <a:lumMod val="75000"/>
                      </a:schemeClr>
                    </a:solidFill>
                    <a:ln w="9525">
                      <a:noFill/>
                    </a:ln>
                    <a:effectLst/>
                  </c:spPr>
                </c:marker>
                <c:dLbls>
                  <c:dLbl>
                    <c:idx val="0"/>
                    <c:tx>
                      <c:rich>
                        <a:bodyPr/>
                        <a:lstStyle/>
                        <a:p>
                          <a:fld id="{4BDB3456-CC71-4776-800D-052666FA6024}" type="CELLRANGE">
                            <a:rPr lang="en-US"/>
                            <a:pPr/>
                            <a:t>[CELLRANGE]</a:t>
                          </a:fld>
                          <a:endParaRPr lang="en-GB"/>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5C-F083-4363-99A7-CD5027DD5819}"/>
                      </c:ext>
                    </c:extLst>
                  </c:dLbl>
                  <c:dLbl>
                    <c:idx val="1"/>
                    <c:tx>
                      <c:rich>
                        <a:bodyPr/>
                        <a:lstStyle/>
                        <a:p>
                          <a:fld id="{CFD2BBCC-9982-4C04-BCF6-7EE2C2FEC65B}"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5D-F083-4363-99A7-CD5027DD5819}"/>
                      </c:ext>
                    </c:extLst>
                  </c:dLbl>
                  <c:dLbl>
                    <c:idx val="2"/>
                    <c:layout>
                      <c:manualLayout>
                        <c:x val="-3.0019731823793493E-2"/>
                        <c:y val="-2.1373509413685494E-2"/>
                      </c:manualLayout>
                    </c:layout>
                    <c:tx>
                      <c:rich>
                        <a:bodyPr/>
                        <a:lstStyle/>
                        <a:p>
                          <a:fld id="{B40CBC07-9A4D-44B2-8059-1B36DA09EDD1}"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5E-F083-4363-99A7-CD5027DD5819}"/>
                      </c:ext>
                    </c:extLst>
                  </c:dLbl>
                  <c:dLbl>
                    <c:idx val="3"/>
                    <c:tx>
                      <c:rich>
                        <a:bodyPr/>
                        <a:lstStyle/>
                        <a:p>
                          <a:fld id="{9E807E10-3A86-4BFF-9FEB-BE34D3EFA0F9}"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5F-F083-4363-99A7-CD5027DD5819}"/>
                      </c:ext>
                    </c:extLst>
                  </c:dLbl>
                  <c:dLbl>
                    <c:idx val="4"/>
                    <c:tx>
                      <c:rich>
                        <a:bodyPr/>
                        <a:lstStyle/>
                        <a:p>
                          <a:fld id="{C07F7F13-0B17-4528-9470-691CC627A978}"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0-F083-4363-99A7-CD5027DD5819}"/>
                      </c:ext>
                    </c:extLst>
                  </c:dLbl>
                  <c:dLbl>
                    <c:idx val="5"/>
                    <c:layout>
                      <c:manualLayout>
                        <c:x val="-4.2128877844767938E-2"/>
                        <c:y val="-1.2831581135642197E-16"/>
                      </c:manualLayout>
                    </c:layout>
                    <c:tx>
                      <c:rich>
                        <a:bodyPr/>
                        <a:lstStyle/>
                        <a:p>
                          <a:fld id="{E4910819-8769-430A-A264-CE9E2CDCD3D1}"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1-F083-4363-99A7-CD5027DD5819}"/>
                      </c:ext>
                    </c:extLst>
                  </c:dLbl>
                  <c:dLbl>
                    <c:idx val="6"/>
                    <c:layout>
                      <c:manualLayout>
                        <c:x val="-4.524446289189326E-2"/>
                        <c:y val="-3.2078952839105492E-17"/>
                      </c:manualLayout>
                    </c:layout>
                    <c:tx>
                      <c:rich>
                        <a:bodyPr/>
                        <a:lstStyle/>
                        <a:p>
                          <a:fld id="{0D92A4E8-2C16-4343-BE16-CC060FF0AC52}"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2-F083-4363-99A7-CD5027DD5819}"/>
                      </c:ext>
                    </c:extLst>
                  </c:dLbl>
                  <c:dLbl>
                    <c:idx val="7"/>
                    <c:layout>
                      <c:manualLayout>
                        <c:x val="-2.0796080704552273E-3"/>
                        <c:y val="9.1251782503563722E-3"/>
                      </c:manualLayout>
                    </c:layout>
                    <c:tx>
                      <c:rich>
                        <a:bodyPr/>
                        <a:lstStyle/>
                        <a:p>
                          <a:fld id="{AF41043A-BE69-49C0-B98E-8160E1ADDCB8}"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3-F083-4363-99A7-CD5027DD5819}"/>
                      </c:ext>
                    </c:extLst>
                  </c:dLbl>
                  <c:dLbl>
                    <c:idx val="8"/>
                    <c:tx>
                      <c:rich>
                        <a:bodyPr/>
                        <a:lstStyle/>
                        <a:p>
                          <a:fld id="{C4642436-F826-4C05-AE95-AA526751F342}"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4-F083-4363-99A7-CD5027DD5819}"/>
                      </c:ext>
                    </c:extLst>
                  </c:dLbl>
                  <c:dLbl>
                    <c:idx val="9"/>
                    <c:tx>
                      <c:rich>
                        <a:bodyPr/>
                        <a:lstStyle/>
                        <a:p>
                          <a:fld id="{A68F0BD6-3569-4B64-86B1-F2D24D758F23}"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5-F083-4363-99A7-CD5027DD5819}"/>
                      </c:ext>
                    </c:extLst>
                  </c:dLbl>
                  <c:dLbl>
                    <c:idx val="10"/>
                    <c:tx>
                      <c:rich>
                        <a:bodyPr/>
                        <a:lstStyle/>
                        <a:p>
                          <a:fld id="{CB1622D4-0AC2-41BF-BE3C-071E9E31294D}"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6-F083-4363-99A7-CD5027DD5819}"/>
                      </c:ext>
                    </c:extLst>
                  </c:dLbl>
                  <c:dLbl>
                    <c:idx val="11"/>
                    <c:tx>
                      <c:rich>
                        <a:bodyPr/>
                        <a:lstStyle/>
                        <a:p>
                          <a:fld id="{B6D67424-BF32-4281-944F-6548F7D013F0}"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7-F083-4363-99A7-CD5027DD5819}"/>
                      </c:ext>
                    </c:extLst>
                  </c:dLbl>
                  <c:dLbl>
                    <c:idx val="12"/>
                    <c:tx>
                      <c:rich>
                        <a:bodyPr/>
                        <a:lstStyle/>
                        <a:p>
                          <a:fld id="{DAC0E70E-54D8-4F49-A378-A3BF2880C8D1}"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8-F083-4363-99A7-CD5027DD5819}"/>
                      </c:ext>
                    </c:extLst>
                  </c:dLbl>
                  <c:dLbl>
                    <c:idx val="13"/>
                    <c:tx>
                      <c:rich>
                        <a:bodyPr/>
                        <a:lstStyle/>
                        <a:p>
                          <a:fld id="{538693E8-0E0E-49D0-8FE8-3639E823173B}"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9-F083-4363-99A7-CD5027DD5819}"/>
                      </c:ext>
                    </c:extLst>
                  </c:dLbl>
                  <c:dLbl>
                    <c:idx val="14"/>
                    <c:tx>
                      <c:rich>
                        <a:bodyPr/>
                        <a:lstStyle/>
                        <a:p>
                          <a:fld id="{7B0D4776-5426-4B87-88E2-3F960A01BD9E}" type="CELLRANGE">
                            <a:rPr lang="en-US"/>
                            <a:pPr/>
                            <a:t>[CELLRANGE]</a:t>
                          </a:fld>
                          <a:endParaRPr lang="en-GB"/>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A-F083-4363-99A7-CD5027DD5819}"/>
                      </c:ext>
                    </c:extLst>
                  </c:dLbl>
                  <c:dLbl>
                    <c:idx val="15"/>
                    <c:tx>
                      <c:rich>
                        <a:bodyPr/>
                        <a:lstStyle/>
                        <a:p>
                          <a:fld id="{7ADD832C-F4AA-4C51-9043-FFB06E8827CC}"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6B-F083-4363-99A7-CD5027DD5819}"/>
                      </c:ext>
                    </c:extLst>
                  </c:dLbl>
                  <c:dLbl>
                    <c:idx val="16"/>
                    <c:layout>
                      <c:manualLayout>
                        <c:x val="-5.1158370524528787E-3"/>
                        <c:y val="-3.499562554680665E-3"/>
                      </c:manualLayout>
                    </c:layout>
                    <c:tx>
                      <c:rich>
                        <a:bodyPr/>
                        <a:lstStyle/>
                        <a:p>
                          <a:fld id="{AD65E79D-8A49-4F60-9F9D-9BD1692D9B9C}"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C-F083-4363-99A7-CD5027DD5819}"/>
                      </c:ext>
                    </c:extLst>
                  </c:dLbl>
                  <c:dLbl>
                    <c:idx val="17"/>
                    <c:tx>
                      <c:rich>
                        <a:bodyPr/>
                        <a:lstStyle/>
                        <a:p>
                          <a:fld id="{CB9DAED2-3ED6-448F-AA05-A64C192B3E73}"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D-F083-4363-99A7-CD5027DD5819}"/>
                      </c:ext>
                    </c:extLst>
                  </c:dLbl>
                  <c:dLbl>
                    <c:idx val="18"/>
                    <c:layout>
                      <c:manualLayout>
                        <c:x val="-1.0231674104905757E-3"/>
                        <c:y val="5.2493438320208689E-3"/>
                      </c:manualLayout>
                    </c:layout>
                    <c:tx>
                      <c:rich>
                        <a:bodyPr/>
                        <a:lstStyle/>
                        <a:p>
                          <a:fld id="{93AC6E44-C332-4396-A4CF-8F9E6D40EC4B}"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E-F083-4363-99A7-CD5027DD5819}"/>
                      </c:ext>
                    </c:extLst>
                  </c:dLbl>
                  <c:dLbl>
                    <c:idx val="19"/>
                    <c:layout>
                      <c:manualLayout>
                        <c:x val="-2.7085819415302598E-2"/>
                        <c:y val="-2.1373509413685494E-2"/>
                      </c:manualLayout>
                    </c:layout>
                    <c:tx>
                      <c:rich>
                        <a:bodyPr/>
                        <a:lstStyle/>
                        <a:p>
                          <a:fld id="{C846C51E-1C86-4ECA-AAD0-0181923978F9}"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6F-F083-4363-99A7-CD5027DD5819}"/>
                      </c:ext>
                    </c:extLst>
                  </c:dLbl>
                  <c:dLbl>
                    <c:idx val="20"/>
                    <c:layout>
                      <c:manualLayout>
                        <c:x val="-2.6113812479179144E-2"/>
                        <c:y val="1.5590551181102362E-2"/>
                      </c:manualLayout>
                    </c:layout>
                    <c:tx>
                      <c:rich>
                        <a:bodyPr/>
                        <a:lstStyle/>
                        <a:p>
                          <a:fld id="{0034C182-D601-4068-990A-55317F03A5EE}"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0-F083-4363-99A7-CD5027DD5819}"/>
                      </c:ext>
                    </c:extLst>
                  </c:dLbl>
                  <c:dLbl>
                    <c:idx val="21"/>
                    <c:layout>
                      <c:manualLayout>
                        <c:x val="-1.0231674104906508E-3"/>
                        <c:y val="1.7497812773403325E-3"/>
                      </c:manualLayout>
                    </c:layout>
                    <c:tx>
                      <c:rich>
                        <a:bodyPr/>
                        <a:lstStyle/>
                        <a:p>
                          <a:fld id="{FC060A1D-E430-4CAD-B90E-74C150F6D6D8}"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1-F083-4363-99A7-CD5027DD5819}"/>
                      </c:ext>
                    </c:extLst>
                  </c:dLbl>
                  <c:dLbl>
                    <c:idx val="22"/>
                    <c:layout>
                      <c:manualLayout>
                        <c:x val="-4.3487193005466454E-2"/>
                        <c:y val="-1.9623728136345161E-2"/>
                      </c:manualLayout>
                    </c:layout>
                    <c:tx>
                      <c:rich>
                        <a:bodyPr/>
                        <a:lstStyle/>
                        <a:p>
                          <a:fld id="{8A832E98-AC5F-4D96-93E1-06ACF81E1339}"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2-F083-4363-99A7-CD5027DD5819}"/>
                      </c:ext>
                    </c:extLst>
                  </c:dLbl>
                  <c:dLbl>
                    <c:idx val="23"/>
                    <c:tx>
                      <c:rich>
                        <a:bodyPr/>
                        <a:lstStyle/>
                        <a:p>
                          <a:fld id="{41E95B42-599F-4050-9763-846C1662BFB0}"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3-F083-4363-99A7-CD5027DD5819}"/>
                      </c:ext>
                    </c:extLst>
                  </c:dLbl>
                  <c:dLbl>
                    <c:idx val="24"/>
                    <c:tx>
                      <c:rich>
                        <a:bodyPr/>
                        <a:lstStyle/>
                        <a:p>
                          <a:fld id="{00CEB7FC-E1D4-48A6-B030-9C0A00B3FEE9}" type="CELLRANGE">
                            <a:rPr lang="en-US"/>
                            <a:pPr/>
                            <a:t>[CELLRANGE]</a:t>
                          </a:fld>
                          <a:endParaRPr lang="en-GB"/>
                        </a:p>
                      </c:rich>
                    </c:tx>
                    <c:dLblPos val="t"/>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4-F083-4363-99A7-CD5027DD5819}"/>
                      </c:ext>
                    </c:extLst>
                  </c:dLbl>
                  <c:dLbl>
                    <c:idx val="25"/>
                    <c:tx>
                      <c:rich>
                        <a:bodyPr/>
                        <a:lstStyle/>
                        <a:p>
                          <a:fld id="{24AE8CC7-FC8B-48F7-9B59-B29476148AE4}"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75-F083-4363-99A7-CD5027DD5819}"/>
                      </c:ext>
                    </c:extLst>
                  </c:dLbl>
                  <c:dLbl>
                    <c:idx val="26"/>
                    <c:layout>
                      <c:manualLayout>
                        <c:x val="-2.0463348209812265E-3"/>
                        <c:y val="1.2248468941382326E-2"/>
                      </c:manualLayout>
                    </c:layout>
                    <c:tx>
                      <c:rich>
                        <a:bodyPr/>
                        <a:lstStyle/>
                        <a:p>
                          <a:fld id="{571AEB49-F4D1-46BC-AF7C-728E065EF94F}"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6-F083-4363-99A7-CD5027DD5819}"/>
                      </c:ext>
                    </c:extLst>
                  </c:dLbl>
                  <c:dLbl>
                    <c:idx val="27"/>
                    <c:layout>
                      <c:manualLayout>
                        <c:x val="-3.2577650350019929E-2"/>
                        <c:y val="-1.9623728136345161E-2"/>
                      </c:manualLayout>
                    </c:layout>
                    <c:tx>
                      <c:rich>
                        <a:bodyPr/>
                        <a:lstStyle/>
                        <a:p>
                          <a:fld id="{EF1670DB-8028-40DF-9703-60A91A0B39E5}"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7-F083-4363-99A7-CD5027DD5819}"/>
                      </c:ext>
                    </c:extLst>
                  </c:dLbl>
                  <c:dLbl>
                    <c:idx val="28"/>
                    <c:tx>
                      <c:rich>
                        <a:bodyPr/>
                        <a:lstStyle/>
                        <a:p>
                          <a:fld id="{E12FF078-68C3-43A0-8ABB-719A7C81433B}" type="CELLRANGE">
                            <a:rPr lang="en-US"/>
                            <a:pPr/>
                            <a:t>[CELLRANGE]</a:t>
                          </a:fld>
                          <a:endParaRPr lang="en-GB"/>
                        </a:p>
                      </c:rich>
                    </c:tx>
                    <c:dLblPos val="l"/>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78-F083-4363-99A7-CD5027DD5819}"/>
                      </c:ext>
                    </c:extLst>
                  </c:dLbl>
                  <c:dLbl>
                    <c:idx val="29"/>
                    <c:tx>
                      <c:rich>
                        <a:bodyPr/>
                        <a:lstStyle/>
                        <a:p>
                          <a:fld id="{DFBD8D37-ED70-417D-993C-BC7C874D0D50}"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79-F083-4363-99A7-CD5027DD5819}"/>
                      </c:ext>
                    </c:extLst>
                  </c:dLbl>
                  <c:dLbl>
                    <c:idx val="30"/>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7A-F083-4363-99A7-CD5027DD581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1"/>
                          </a:solidFill>
                          <a:latin typeface="+mn-lt"/>
                          <a:ea typeface="+mn-ea"/>
                          <a:cs typeface="+mn-cs"/>
                        </a:defRPr>
                      </a:pPr>
                      <a:endParaRPr lang="en-US"/>
                    </a:p>
                  </c:txPr>
                  <c:showLegendKey val="0"/>
                  <c:showVal val="0"/>
                  <c:showCatName val="0"/>
                  <c:showSerName val="0"/>
                  <c:showPercent val="0"/>
                  <c:showBubbleSize val="0"/>
                  <c:showLeaderLines val="0"/>
                  <c:extLst>
                    <c:ext uri="{CE6537A1-D6FC-4f65-9D91-7224C49458BB}">
                      <c15:showDataLabelsRange val="1"/>
                      <c15:showLeaderLines val="0"/>
                    </c:ext>
                  </c:extLst>
                </c:dLbls>
                <c:trendline>
                  <c:spPr>
                    <a:ln w="22225" cap="rnd">
                      <a:solidFill>
                        <a:schemeClr val="accent1">
                          <a:lumMod val="75000"/>
                        </a:schemeClr>
                      </a:solidFill>
                      <a:prstDash val="sysDash"/>
                    </a:ln>
                    <a:effectLst/>
                  </c:spPr>
                  <c:trendlineType val="linear"/>
                  <c:dispRSqr val="1"/>
                  <c:dispEq val="0"/>
                  <c:trendlineLbl>
                    <c:layout>
                      <c:manualLayout>
                        <c:x val="0.11239405383439641"/>
                        <c:y val="-0.1538318143302953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rendlineLbl>
                </c:trendline>
                <c:xVal>
                  <c:numRef>
                    <c:extLst>
                      <c:ext uri="{02D57815-91ED-43cb-92C2-25804820EDAC}">
                        <c15:formulaRef>
                          <c15:sqref>'Main Trends'!$C$8:$C$38</c15:sqref>
                        </c15:formulaRef>
                      </c:ext>
                    </c:extLst>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extLst>
                      <c:ext uri="{02D57815-91ED-43cb-92C2-25804820EDAC}">
                        <c15:formulaRef>
                          <c15:sqref>'Main Trends'!$D$8:$D$38</c15:sqref>
                        </c15:formulaRef>
                      </c:ext>
                    </c:extLst>
                    <c:numCache>
                      <c:formatCode>General</c:formatCode>
                      <c:ptCount val="31"/>
                      <c:pt idx="0">
                        <c:v>96</c:v>
                      </c:pt>
                      <c:pt idx="1">
                        <c:v>39</c:v>
                      </c:pt>
                      <c:pt idx="2">
                        <c:v>96</c:v>
                      </c:pt>
                      <c:pt idx="3">
                        <c:v>45</c:v>
                      </c:pt>
                      <c:pt idx="4">
                        <c:v>37</c:v>
                      </c:pt>
                      <c:pt idx="5">
                        <c:v>48</c:v>
                      </c:pt>
                      <c:pt idx="6">
                        <c:v>95</c:v>
                      </c:pt>
                      <c:pt idx="7">
                        <c:v>15</c:v>
                      </c:pt>
                      <c:pt idx="8">
                        <c:v>30</c:v>
                      </c:pt>
                      <c:pt idx="9">
                        <c:v>93</c:v>
                      </c:pt>
                      <c:pt idx="10">
                        <c:v>37</c:v>
                      </c:pt>
                      <c:pt idx="11">
                        <c:v>26</c:v>
                      </c:pt>
                      <c:pt idx="12">
                        <c:v>36</c:v>
                      </c:pt>
                      <c:pt idx="13">
                        <c:v>19</c:v>
                      </c:pt>
                      <c:pt idx="14">
                        <c:v>84</c:v>
                      </c:pt>
                      <c:pt idx="15">
                        <c:v>84</c:v>
                      </c:pt>
                      <c:pt idx="16">
                        <c:v>55</c:v>
                      </c:pt>
                      <c:pt idx="17">
                        <c:v>20</c:v>
                      </c:pt>
                      <c:pt idx="18">
                        <c:v>22</c:v>
                      </c:pt>
                      <c:pt idx="19">
                        <c:v>50</c:v>
                      </c:pt>
                      <c:pt idx="20">
                        <c:v>75</c:v>
                      </c:pt>
                      <c:pt idx="21">
                        <c:v>53</c:v>
                      </c:pt>
                      <c:pt idx="22">
                        <c:v>22</c:v>
                      </c:pt>
                      <c:pt idx="23">
                        <c:v>9</c:v>
                      </c:pt>
                      <c:pt idx="24">
                        <c:v>50</c:v>
                      </c:pt>
                      <c:pt idx="25">
                        <c:v>45</c:v>
                      </c:pt>
                      <c:pt idx="26">
                        <c:v>29</c:v>
                      </c:pt>
                      <c:pt idx="27">
                        <c:v>28</c:v>
                      </c:pt>
                      <c:pt idx="28">
                        <c:v>14</c:v>
                      </c:pt>
                      <c:pt idx="29">
                        <c:v>79</c:v>
                      </c:pt>
                    </c:numCache>
                  </c:numRef>
                </c:yVal>
                <c:smooth val="0"/>
                <c:extLst>
                  <c:ext uri="{02D57815-91ED-43cb-92C2-25804820EDAC}">
                    <c15:datalabelsRange>
                      <c15:f>'Main Trends'!$B$8:$B$39</c15:f>
                      <c15:dlblRangeCache>
                        <c:ptCount val="32"/>
                        <c:pt idx="0">
                          <c:v>Indonesia</c:v>
                        </c:pt>
                        <c:pt idx="1">
                          <c:v>Japan</c:v>
                        </c:pt>
                        <c:pt idx="2">
                          <c:v>Philippines</c:v>
                        </c:pt>
                        <c:pt idx="3">
                          <c:v>South Korea</c:v>
                        </c:pt>
                        <c:pt idx="4">
                          <c:v>Germany</c:v>
                        </c:pt>
                        <c:pt idx="5">
                          <c:v>Israel</c:v>
                        </c:pt>
                        <c:pt idx="6">
                          <c:v>Kenya</c:v>
                        </c:pt>
                        <c:pt idx="7">
                          <c:v>France</c:v>
                        </c:pt>
                        <c:pt idx="8">
                          <c:v>Italy</c:v>
                        </c:pt>
                        <c:pt idx="9">
                          <c:v>Nigeria</c:v>
                        </c:pt>
                        <c:pt idx="10">
                          <c:v>Russia</c:v>
                        </c:pt>
                        <c:pt idx="11">
                          <c:v>Canada</c:v>
                        </c:pt>
                        <c:pt idx="12">
                          <c:v>Poland</c:v>
                        </c:pt>
                        <c:pt idx="13">
                          <c:v>Australia</c:v>
                        </c:pt>
                        <c:pt idx="14">
                          <c:v>South Africa</c:v>
                        </c:pt>
                        <c:pt idx="15">
                          <c:v>Brazil</c:v>
                        </c:pt>
                        <c:pt idx="16">
                          <c:v>Mexico</c:v>
                        </c:pt>
                        <c:pt idx="17">
                          <c:v>UK</c:v>
                        </c:pt>
                        <c:pt idx="18">
                          <c:v>Spain</c:v>
                        </c:pt>
                        <c:pt idx="19">
                          <c:v>Ukraine</c:v>
                        </c:pt>
                        <c:pt idx="20">
                          <c:v>Turkey</c:v>
                        </c:pt>
                        <c:pt idx="21">
                          <c:v>Greece</c:v>
                        </c:pt>
                        <c:pt idx="22">
                          <c:v>Netherlands</c:v>
                        </c:pt>
                        <c:pt idx="23">
                          <c:v>Sweden</c:v>
                        </c:pt>
                        <c:pt idx="24">
                          <c:v>Bulgaria</c:v>
                        </c:pt>
                        <c:pt idx="25">
                          <c:v>Slovakia</c:v>
                        </c:pt>
                        <c:pt idx="26">
                          <c:v>Lithuania</c:v>
                        </c:pt>
                        <c:pt idx="27">
                          <c:v>Hungary</c:v>
                        </c:pt>
                        <c:pt idx="28">
                          <c:v>Czech Republic</c:v>
                        </c:pt>
                        <c:pt idx="29">
                          <c:v>India</c:v>
                        </c:pt>
                        <c:pt idx="30">
                          <c:v>Belgium</c:v>
                        </c:pt>
                        <c:pt idx="31">
                          <c:v>Austria</c:v>
                        </c:pt>
                      </c15:dlblRangeCache>
                    </c15:datalabelsRange>
                  </c:ext>
                  <c:ext xmlns:c16="http://schemas.microsoft.com/office/drawing/2014/chart" uri="{C3380CC4-5D6E-409C-BE32-E72D297353CC}">
                    <c16:uniqueId val="{0000007C-F083-4363-99A7-CD5027DD5819}"/>
                  </c:ext>
                </c:extLst>
              </c15:ser>
            </c15:filteredScatterSeries>
            <c15:filteredScatterSeries>
              <c15:ser>
                <c:idx val="5"/>
                <c:order val="5"/>
                <c:tx>
                  <c:v>Religious practice important for country's moral life</c:v>
                </c:tx>
                <c:spPr>
                  <a:ln w="25400" cap="rnd">
                    <a:noFill/>
                    <a:round/>
                  </a:ln>
                  <a:effectLst/>
                </c:spPr>
                <c:marker>
                  <c:symbol val="square"/>
                  <c:size val="5"/>
                  <c:spPr>
                    <a:solidFill>
                      <a:schemeClr val="accent1"/>
                    </a:solidFill>
                    <a:ln w="9525">
                      <a:noFill/>
                    </a:ln>
                    <a:effectLst/>
                  </c:spPr>
                </c:marker>
                <c:trendline>
                  <c:spPr>
                    <a:ln w="22225" cap="rnd">
                      <a:solidFill>
                        <a:schemeClr val="accent1"/>
                      </a:solidFill>
                      <a:prstDash val="sysDash"/>
                    </a:ln>
                    <a:effectLst/>
                  </c:spPr>
                  <c:trendlineType val="linear"/>
                  <c:dispRSqr val="1"/>
                  <c:dispEq val="0"/>
                  <c:trendlineLbl>
                    <c:layout>
                      <c:manualLayout>
                        <c:x val="-0.61098524270098842"/>
                        <c:y val="0.33853514373695415"/>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xmlns:c15="http://schemas.microsoft.com/office/drawing/2012/chart">
                      <c:ext xmlns:c15="http://schemas.microsoft.com/office/drawing/2012/chart" uri="{02D57815-91ED-43cb-92C2-25804820EDAC}">
                        <c15:formulaRef>
                          <c15:sqref>'Main Trends'!$I$8:$I$47</c15:sqref>
                        </c15:formulaRef>
                      </c:ext>
                    </c:extLst>
                    <c:numCache>
                      <c:formatCode>General</c:formatCode>
                      <c:ptCount val="40"/>
                      <c:pt idx="1">
                        <c:v>15</c:v>
                      </c:pt>
                      <c:pt idx="3">
                        <c:v>44</c:v>
                      </c:pt>
                      <c:pt idx="4">
                        <c:v>40</c:v>
                      </c:pt>
                      <c:pt idx="7">
                        <c:v>34</c:v>
                      </c:pt>
                      <c:pt idx="8">
                        <c:v>55</c:v>
                      </c:pt>
                      <c:pt idx="10">
                        <c:v>49</c:v>
                      </c:pt>
                      <c:pt idx="11">
                        <c:v>43</c:v>
                      </c:pt>
                      <c:pt idx="12">
                        <c:v>62</c:v>
                      </c:pt>
                      <c:pt idx="13">
                        <c:v>44</c:v>
                      </c:pt>
                      <c:pt idx="14">
                        <c:v>76</c:v>
                      </c:pt>
                      <c:pt idx="15">
                        <c:v>70</c:v>
                      </c:pt>
                      <c:pt idx="16">
                        <c:v>60</c:v>
                      </c:pt>
                      <c:pt idx="17">
                        <c:v>37</c:v>
                      </c:pt>
                      <c:pt idx="18">
                        <c:v>39</c:v>
                      </c:pt>
                      <c:pt idx="23">
                        <c:v>31</c:v>
                      </c:pt>
                      <c:pt idx="27">
                        <c:v>37</c:v>
                      </c:pt>
                      <c:pt idx="29">
                        <c:v>78</c:v>
                      </c:pt>
                      <c:pt idx="30">
                        <c:v>33</c:v>
                      </c:pt>
                    </c:numCache>
                  </c:numRef>
                </c:yVal>
                <c:smooth val="0"/>
                <c:extLst xmlns:c15="http://schemas.microsoft.com/office/drawing/2012/chart">
                  <c:ext xmlns:c16="http://schemas.microsoft.com/office/drawing/2014/chart" uri="{C3380CC4-5D6E-409C-BE32-E72D297353CC}">
                    <c16:uniqueId val="{00000080-F083-4363-99A7-CD5027DD5819}"/>
                  </c:ext>
                </c:extLst>
              </c15:ser>
            </c15:filteredScatterSeries>
            <c15:filteredScatterSeries>
              <c15:ser>
                <c:idx val="9"/>
                <c:order val="7"/>
                <c:tx>
                  <c:v>Belief in Life after Death: Simple</c:v>
                </c:tx>
                <c:spPr>
                  <a:ln w="25400" cap="rnd">
                    <a:noFill/>
                    <a:round/>
                  </a:ln>
                  <a:effectLst/>
                </c:spPr>
                <c:marker>
                  <c:symbol val="square"/>
                  <c:size val="5"/>
                  <c:spPr>
                    <a:solidFill>
                      <a:srgbClr val="FF0000"/>
                    </a:solidFill>
                    <a:ln w="9525">
                      <a:noFill/>
                    </a:ln>
                    <a:effectLst/>
                  </c:spPr>
                </c:marker>
                <c:trendline>
                  <c:spPr>
                    <a:ln w="19050" cap="rnd">
                      <a:solidFill>
                        <a:srgbClr val="FF0000"/>
                      </a:solidFill>
                      <a:prstDash val="solid"/>
                    </a:ln>
                    <a:effectLst/>
                  </c:spPr>
                  <c:trendlineType val="linear"/>
                  <c:dispRSqr val="1"/>
                  <c:dispEq val="0"/>
                  <c:trendlineLbl>
                    <c:layout>
                      <c:manualLayout>
                        <c:x val="-0.36558873142850146"/>
                        <c:y val="-6.822204311075288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Trends'!$K$8:$K$51</c15:sqref>
                        </c15:formulaRef>
                      </c:ext>
                    </c:extLst>
                    <c:numCache>
                      <c:formatCode>General</c:formatCode>
                      <c:ptCount val="44"/>
                      <c:pt idx="0">
                        <c:v>73.5</c:v>
                      </c:pt>
                      <c:pt idx="1">
                        <c:v>32.200000000000003</c:v>
                      </c:pt>
                      <c:pt idx="2">
                        <c:v>83.8</c:v>
                      </c:pt>
                      <c:pt idx="3">
                        <c:v>33.700000000000003</c:v>
                      </c:pt>
                      <c:pt idx="4">
                        <c:v>39.9</c:v>
                      </c:pt>
                      <c:pt idx="6">
                        <c:v>83</c:v>
                      </c:pt>
                      <c:pt idx="9">
                        <c:v>83.2</c:v>
                      </c:pt>
                      <c:pt idx="10">
                        <c:v>38.700000000000003</c:v>
                      </c:pt>
                      <c:pt idx="11">
                        <c:v>56.9</c:v>
                      </c:pt>
                      <c:pt idx="12">
                        <c:v>64.2</c:v>
                      </c:pt>
                      <c:pt idx="13">
                        <c:v>53.8</c:v>
                      </c:pt>
                      <c:pt idx="15">
                        <c:v>56.7</c:v>
                      </c:pt>
                      <c:pt idx="16">
                        <c:v>70.7</c:v>
                      </c:pt>
                      <c:pt idx="18">
                        <c:v>38.1</c:v>
                      </c:pt>
                      <c:pt idx="21">
                        <c:v>47.7</c:v>
                      </c:pt>
                      <c:pt idx="22">
                        <c:v>38.799999999999997</c:v>
                      </c:pt>
                      <c:pt idx="23">
                        <c:v>37.799999999999997</c:v>
                      </c:pt>
                      <c:pt idx="24">
                        <c:v>25</c:v>
                      </c:pt>
                      <c:pt idx="25">
                        <c:v>46.8</c:v>
                      </c:pt>
                      <c:pt idx="26">
                        <c:v>52.6</c:v>
                      </c:pt>
                      <c:pt idx="27">
                        <c:v>39.799999999999997</c:v>
                      </c:pt>
                      <c:pt idx="28">
                        <c:v>30.5</c:v>
                      </c:pt>
                      <c:pt idx="31">
                        <c:v>50.1</c:v>
                      </c:pt>
                      <c:pt idx="32">
                        <c:v>35.5</c:v>
                      </c:pt>
                      <c:pt idx="35">
                        <c:v>81.900000000000006</c:v>
                      </c:pt>
                      <c:pt idx="37">
                        <c:v>89.3</c:v>
                      </c:pt>
                      <c:pt idx="38">
                        <c:v>55.8</c:v>
                      </c:pt>
                      <c:pt idx="40">
                        <c:v>66.900000000000006</c:v>
                      </c:pt>
                      <c:pt idx="42">
                        <c:v>88.1</c:v>
                      </c:pt>
                      <c:pt idx="43">
                        <c:v>57.2</c:v>
                      </c:pt>
                    </c:numCache>
                  </c:numRef>
                </c:yVal>
                <c:smooth val="0"/>
                <c:extLst xmlns:c15="http://schemas.microsoft.com/office/drawing/2012/chart">
                  <c:ext xmlns:c16="http://schemas.microsoft.com/office/drawing/2014/chart" uri="{C3380CC4-5D6E-409C-BE32-E72D297353CC}">
                    <c16:uniqueId val="{00000084-F083-4363-99A7-CD5027DD5819}"/>
                  </c:ext>
                </c:extLst>
              </c15:ser>
            </c15:filteredScatterSeries>
            <c15:filteredScatterSeries>
              <c15:ser>
                <c:idx val="10"/>
                <c:order val="8"/>
                <c:tx>
                  <c:v>Often / Sometimes think of meaning / purpose of life</c:v>
                </c:tx>
                <c:spPr>
                  <a:ln w="25400" cap="rnd">
                    <a:noFill/>
                    <a:round/>
                  </a:ln>
                  <a:effectLst/>
                </c:spPr>
                <c:marker>
                  <c:symbol val="circle"/>
                  <c:size val="5"/>
                  <c:spPr>
                    <a:solidFill>
                      <a:schemeClr val="accent1">
                        <a:lumMod val="60000"/>
                        <a:lumOff val="40000"/>
                      </a:schemeClr>
                    </a:solidFill>
                    <a:ln w="9525">
                      <a:noFill/>
                    </a:ln>
                    <a:effectLst/>
                  </c:spPr>
                </c:marker>
                <c:trendline>
                  <c:spPr>
                    <a:ln w="22225" cap="rnd">
                      <a:solidFill>
                        <a:schemeClr val="accent1">
                          <a:lumMod val="60000"/>
                          <a:lumOff val="40000"/>
                        </a:schemeClr>
                      </a:solidFill>
                      <a:prstDash val="sysDash"/>
                    </a:ln>
                    <a:effectLst/>
                  </c:spPr>
                  <c:trendlineType val="linear"/>
                  <c:dispRSqr val="1"/>
                  <c:dispEq val="0"/>
                  <c:trendlineLbl>
                    <c:layout>
                      <c:manualLayout>
                        <c:x val="-0.60177678300458903"/>
                        <c:y val="0.11991829761437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Trends'!$L$8:$L$51</c15:sqref>
                        </c15:formulaRef>
                      </c:ext>
                    </c:extLst>
                    <c:numCache>
                      <c:formatCode>General</c:formatCode>
                      <c:ptCount val="44"/>
                      <c:pt idx="1">
                        <c:v>63.9</c:v>
                      </c:pt>
                      <c:pt idx="2">
                        <c:v>84.1</c:v>
                      </c:pt>
                      <c:pt idx="3">
                        <c:v>79.8</c:v>
                      </c:pt>
                      <c:pt idx="4">
                        <c:v>40.200000000000003</c:v>
                      </c:pt>
                      <c:pt idx="9">
                        <c:v>84.5</c:v>
                      </c:pt>
                      <c:pt idx="10">
                        <c:v>43.9</c:v>
                      </c:pt>
                      <c:pt idx="12">
                        <c:v>41.2</c:v>
                      </c:pt>
                      <c:pt idx="13">
                        <c:v>56.4</c:v>
                      </c:pt>
                      <c:pt idx="14">
                        <c:v>49</c:v>
                      </c:pt>
                      <c:pt idx="15">
                        <c:v>61.1</c:v>
                      </c:pt>
                      <c:pt idx="16">
                        <c:v>61.5</c:v>
                      </c:pt>
                      <c:pt idx="18">
                        <c:v>30.3</c:v>
                      </c:pt>
                      <c:pt idx="20">
                        <c:v>86.2</c:v>
                      </c:pt>
                      <c:pt idx="21">
                        <c:v>71.400000000000006</c:v>
                      </c:pt>
                      <c:pt idx="22">
                        <c:v>45.6</c:v>
                      </c:pt>
                      <c:pt idx="23">
                        <c:v>38.799999999999997</c:v>
                      </c:pt>
                      <c:pt idx="35">
                        <c:v>85.1</c:v>
                      </c:pt>
                      <c:pt idx="37">
                        <c:v>65.3</c:v>
                      </c:pt>
                      <c:pt idx="38">
                        <c:v>66.599999999999994</c:v>
                      </c:pt>
                      <c:pt idx="40">
                        <c:v>54.3</c:v>
                      </c:pt>
                      <c:pt idx="41">
                        <c:v>48.5</c:v>
                      </c:pt>
                      <c:pt idx="42">
                        <c:v>63.8</c:v>
                      </c:pt>
                      <c:pt idx="43">
                        <c:v>46.5</c:v>
                      </c:pt>
                    </c:numCache>
                  </c:numRef>
                </c:yVal>
                <c:smooth val="0"/>
                <c:extLst xmlns:c15="http://schemas.microsoft.com/office/drawing/2012/chart">
                  <c:ext xmlns:c16="http://schemas.microsoft.com/office/drawing/2014/chart" uri="{C3380CC4-5D6E-409C-BE32-E72D297353CC}">
                    <c16:uniqueId val="{00000086-F083-4363-99A7-CD5027DD5819}"/>
                  </c:ext>
                </c:extLst>
              </c15:ser>
            </c15:filteredScatterSeries>
          </c:ext>
        </c:extLst>
      </c:scatterChart>
      <c:valAx>
        <c:axId val="1443311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Debiased National Religiosity</a:t>
                </a:r>
              </a:p>
            </c:rich>
          </c:tx>
          <c:layout>
            <c:manualLayout>
              <c:xMode val="edge"/>
              <c:yMode val="edge"/>
              <c:x val="0.42978595583080759"/>
              <c:y val="0.945454000509127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7360"/>
        <c:crosses val="autoZero"/>
        <c:crossBetween val="midCat"/>
      </c:valAx>
      <c:valAx>
        <c:axId val="144331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 of Faith supportive responses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1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2000" b="1" i="0" baseline="0">
                <a:effectLst/>
              </a:rPr>
              <a:t>Faith supportive National responses to </a:t>
            </a:r>
            <a:r>
              <a:rPr lang="en-GB" sz="2000" b="1" i="0" u="sng" baseline="0">
                <a:effectLst/>
              </a:rPr>
              <a:t>Unconstrained</a:t>
            </a:r>
            <a:r>
              <a:rPr lang="en-GB" sz="2000" b="1" i="0" baseline="0">
                <a:effectLst/>
              </a:rPr>
              <a:t> questions about religiously orientated values</a:t>
            </a:r>
            <a:r>
              <a:rPr lang="en-GB" sz="2000" b="0" i="0" baseline="0">
                <a:effectLst/>
              </a:rPr>
              <a:t>, versus </a:t>
            </a:r>
            <a:r>
              <a:rPr lang="en-GB" sz="2000" b="1" i="0" baseline="0">
                <a:effectLst/>
              </a:rPr>
              <a:t>National Religiosities. </a:t>
            </a:r>
            <a:r>
              <a:rPr lang="en-GB" sz="2000" b="0" i="0" baseline="0">
                <a:effectLst/>
              </a:rPr>
              <a:t>(Subsets of 38 Nations, Trends only).</a:t>
            </a:r>
            <a:endParaRPr lang="en-GB" sz="2000">
              <a:effectLst/>
            </a:endParaRPr>
          </a:p>
        </c:rich>
      </c:tx>
      <c:layout>
        <c:manualLayout>
          <c:xMode val="edge"/>
          <c:yMode val="edge"/>
          <c:x val="0.15398952681144917"/>
          <c:y val="1.50753768844221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6.8739817531167771E-2"/>
          <c:y val="0.11027505515124417"/>
          <c:w val="0.90375668402237885"/>
          <c:h val="0.79708806499690055"/>
        </c:manualLayout>
      </c:layout>
      <c:scatterChart>
        <c:scatterStyle val="lineMarker"/>
        <c:varyColors val="0"/>
        <c:ser>
          <c:idx val="0"/>
          <c:order val="0"/>
          <c:tx>
            <c:v>God needed to be moral</c:v>
          </c:tx>
          <c:spPr>
            <a:ln w="25400" cap="rnd">
              <a:noFill/>
              <a:round/>
            </a:ln>
            <a:effectLst/>
          </c:spPr>
          <c:marker>
            <c:symbol val="none"/>
          </c:marker>
          <c:trendline>
            <c:spPr>
              <a:ln w="25400" cap="rnd">
                <a:solidFill>
                  <a:schemeClr val="accent1">
                    <a:lumMod val="75000"/>
                  </a:schemeClr>
                </a:solidFill>
                <a:prstDash val="solid"/>
              </a:ln>
              <a:effectLst/>
            </c:spPr>
            <c:trendlineType val="linear"/>
            <c:backward val="1.5"/>
            <c:dispRSqr val="1"/>
            <c:dispEq val="0"/>
            <c:trendlineLbl>
              <c:layout>
                <c:manualLayout>
                  <c:x val="8.2962137603024552E-2"/>
                  <c:y val="-8.8042047507880611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rendlineLbl>
          </c:trendline>
          <c:xVal>
            <c:numRef>
              <c:f>'Main Trends'!$C$8:$C$38</c:f>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f>'Main Trends'!$D$8:$D$38</c:f>
              <c:numCache>
                <c:formatCode>General</c:formatCode>
                <c:ptCount val="31"/>
                <c:pt idx="0">
                  <c:v>96</c:v>
                </c:pt>
                <c:pt idx="1">
                  <c:v>39</c:v>
                </c:pt>
                <c:pt idx="2">
                  <c:v>96</c:v>
                </c:pt>
                <c:pt idx="3">
                  <c:v>45</c:v>
                </c:pt>
                <c:pt idx="4">
                  <c:v>37</c:v>
                </c:pt>
                <c:pt idx="5">
                  <c:v>48</c:v>
                </c:pt>
                <c:pt idx="6">
                  <c:v>95</c:v>
                </c:pt>
                <c:pt idx="7">
                  <c:v>15</c:v>
                </c:pt>
                <c:pt idx="8">
                  <c:v>30</c:v>
                </c:pt>
                <c:pt idx="9">
                  <c:v>93</c:v>
                </c:pt>
                <c:pt idx="10">
                  <c:v>37</c:v>
                </c:pt>
                <c:pt idx="11">
                  <c:v>26</c:v>
                </c:pt>
                <c:pt idx="12">
                  <c:v>36</c:v>
                </c:pt>
                <c:pt idx="13">
                  <c:v>19</c:v>
                </c:pt>
                <c:pt idx="14">
                  <c:v>84</c:v>
                </c:pt>
                <c:pt idx="15">
                  <c:v>84</c:v>
                </c:pt>
                <c:pt idx="16">
                  <c:v>55</c:v>
                </c:pt>
                <c:pt idx="17">
                  <c:v>20</c:v>
                </c:pt>
                <c:pt idx="18">
                  <c:v>22</c:v>
                </c:pt>
                <c:pt idx="19">
                  <c:v>50</c:v>
                </c:pt>
                <c:pt idx="20">
                  <c:v>75</c:v>
                </c:pt>
                <c:pt idx="21">
                  <c:v>53</c:v>
                </c:pt>
                <c:pt idx="22">
                  <c:v>22</c:v>
                </c:pt>
                <c:pt idx="23">
                  <c:v>9</c:v>
                </c:pt>
                <c:pt idx="24">
                  <c:v>50</c:v>
                </c:pt>
                <c:pt idx="25">
                  <c:v>45</c:v>
                </c:pt>
                <c:pt idx="26">
                  <c:v>29</c:v>
                </c:pt>
                <c:pt idx="27">
                  <c:v>28</c:v>
                </c:pt>
                <c:pt idx="28">
                  <c:v>14</c:v>
                </c:pt>
                <c:pt idx="29">
                  <c:v>79</c:v>
                </c:pt>
              </c:numCache>
            </c:numRef>
          </c:yVal>
          <c:smooth val="0"/>
          <c:extLst>
            <c:ext xmlns:c16="http://schemas.microsoft.com/office/drawing/2014/chart" uri="{C3380CC4-5D6E-409C-BE32-E72D297353CC}">
              <c16:uniqueId val="{00000020-FCEB-4429-BF8B-7578D103A5E7}"/>
            </c:ext>
          </c:extLst>
        </c:ser>
        <c:ser>
          <c:idx val="5"/>
          <c:order val="5"/>
          <c:tx>
            <c:v>Religious practice important for country's moral life</c:v>
          </c:tx>
          <c:spPr>
            <a:ln w="25400" cap="rnd">
              <a:noFill/>
              <a:round/>
            </a:ln>
            <a:effectLst/>
          </c:spPr>
          <c:marker>
            <c:symbol val="none"/>
          </c:marker>
          <c:trendline>
            <c:spPr>
              <a:ln w="28575" cap="rnd">
                <a:solidFill>
                  <a:schemeClr val="accent1"/>
                </a:solidFill>
                <a:prstDash val="solid"/>
              </a:ln>
              <a:effectLst/>
            </c:spPr>
            <c:trendlineType val="linear"/>
            <c:backward val="2"/>
            <c:dispRSqr val="1"/>
            <c:dispEq val="0"/>
            <c:trendlineLbl>
              <c:layout>
                <c:manualLayout>
                  <c:x val="-0.59312035988955147"/>
                  <c:y val="0.31254593175853018"/>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n-US"/>
                </a:p>
              </c:txPr>
            </c:trendlineLbl>
          </c:trendline>
          <c:xVal>
            <c:numRef>
              <c:f>'Main Trends'!$C$8:$C$47</c:f>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f>'Main Trends'!$I$8:$I$47</c:f>
              <c:numCache>
                <c:formatCode>General</c:formatCode>
                <c:ptCount val="40"/>
                <c:pt idx="1">
                  <c:v>15</c:v>
                </c:pt>
                <c:pt idx="3">
                  <c:v>44</c:v>
                </c:pt>
                <c:pt idx="4">
                  <c:v>40</c:v>
                </c:pt>
                <c:pt idx="7">
                  <c:v>34</c:v>
                </c:pt>
                <c:pt idx="8">
                  <c:v>55</c:v>
                </c:pt>
                <c:pt idx="10">
                  <c:v>49</c:v>
                </c:pt>
                <c:pt idx="11">
                  <c:v>43</c:v>
                </c:pt>
                <c:pt idx="12">
                  <c:v>62</c:v>
                </c:pt>
                <c:pt idx="13">
                  <c:v>44</c:v>
                </c:pt>
                <c:pt idx="14">
                  <c:v>76</c:v>
                </c:pt>
                <c:pt idx="15">
                  <c:v>70</c:v>
                </c:pt>
                <c:pt idx="16">
                  <c:v>60</c:v>
                </c:pt>
                <c:pt idx="17">
                  <c:v>37</c:v>
                </c:pt>
                <c:pt idx="18">
                  <c:v>39</c:v>
                </c:pt>
                <c:pt idx="23">
                  <c:v>31</c:v>
                </c:pt>
                <c:pt idx="27">
                  <c:v>37</c:v>
                </c:pt>
                <c:pt idx="29">
                  <c:v>78</c:v>
                </c:pt>
                <c:pt idx="30">
                  <c:v>33</c:v>
                </c:pt>
              </c:numCache>
            </c:numRef>
          </c:yVal>
          <c:smooth val="0"/>
          <c:extLst>
            <c:ext xmlns:c16="http://schemas.microsoft.com/office/drawing/2014/chart" uri="{C3380CC4-5D6E-409C-BE32-E72D297353CC}">
              <c16:uniqueId val="{00000022-FCEB-4429-BF8B-7578D103A5E7}"/>
            </c:ext>
          </c:extLst>
        </c:ser>
        <c:ser>
          <c:idx val="10"/>
          <c:order val="8"/>
          <c:tx>
            <c:v>Often / Sometimes think of meaning / purpose of life</c:v>
          </c:tx>
          <c:spPr>
            <a:ln w="25400" cap="rnd">
              <a:noFill/>
              <a:round/>
            </a:ln>
            <a:effectLst/>
          </c:spPr>
          <c:marker>
            <c:symbol val="none"/>
          </c:marker>
          <c:trendline>
            <c:spPr>
              <a:ln w="28575" cap="rnd">
                <a:solidFill>
                  <a:schemeClr val="accent1">
                    <a:lumMod val="60000"/>
                    <a:lumOff val="40000"/>
                  </a:schemeClr>
                </a:solidFill>
                <a:prstDash val="solid"/>
              </a:ln>
              <a:effectLst/>
            </c:spPr>
            <c:trendlineType val="linear"/>
            <c:backward val="2"/>
            <c:dispRSqr val="1"/>
            <c:dispEq val="0"/>
            <c:trendlineLbl>
              <c:layout>
                <c:manualLayout>
                  <c:x val="8.9952650871042331E-2"/>
                  <c:y val="-1.7753993062424984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60000"/>
                          <a:lumOff val="4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Trends'!$L$8:$L$51</c:f>
              <c:numCache>
                <c:formatCode>General</c:formatCode>
                <c:ptCount val="44"/>
                <c:pt idx="1">
                  <c:v>63.9</c:v>
                </c:pt>
                <c:pt idx="2">
                  <c:v>84.1</c:v>
                </c:pt>
                <c:pt idx="3">
                  <c:v>79.8</c:v>
                </c:pt>
                <c:pt idx="4">
                  <c:v>40.200000000000003</c:v>
                </c:pt>
                <c:pt idx="9">
                  <c:v>84.5</c:v>
                </c:pt>
                <c:pt idx="10">
                  <c:v>43.9</c:v>
                </c:pt>
                <c:pt idx="12">
                  <c:v>41.2</c:v>
                </c:pt>
                <c:pt idx="13">
                  <c:v>56.4</c:v>
                </c:pt>
                <c:pt idx="14">
                  <c:v>49</c:v>
                </c:pt>
                <c:pt idx="15">
                  <c:v>61.1</c:v>
                </c:pt>
                <c:pt idx="16">
                  <c:v>61.5</c:v>
                </c:pt>
                <c:pt idx="18">
                  <c:v>30.3</c:v>
                </c:pt>
                <c:pt idx="20">
                  <c:v>86.2</c:v>
                </c:pt>
                <c:pt idx="21">
                  <c:v>71.400000000000006</c:v>
                </c:pt>
                <c:pt idx="22">
                  <c:v>45.6</c:v>
                </c:pt>
                <c:pt idx="23">
                  <c:v>38.799999999999997</c:v>
                </c:pt>
                <c:pt idx="35">
                  <c:v>85.1</c:v>
                </c:pt>
                <c:pt idx="37">
                  <c:v>65.3</c:v>
                </c:pt>
                <c:pt idx="38">
                  <c:v>66.599999999999994</c:v>
                </c:pt>
                <c:pt idx="40">
                  <c:v>54.3</c:v>
                </c:pt>
                <c:pt idx="41">
                  <c:v>48.5</c:v>
                </c:pt>
                <c:pt idx="42">
                  <c:v>63.8</c:v>
                </c:pt>
                <c:pt idx="43">
                  <c:v>46.5</c:v>
                </c:pt>
              </c:numCache>
            </c:numRef>
          </c:yVal>
          <c:smooth val="0"/>
          <c:extLst>
            <c:ext xmlns:c16="http://schemas.microsoft.com/office/drawing/2014/chart" uri="{C3380CC4-5D6E-409C-BE32-E72D297353CC}">
              <c16:uniqueId val="{00000024-FCEB-4429-BF8B-7578D103A5E7}"/>
            </c:ext>
          </c:extLst>
        </c:ser>
        <c:dLbls>
          <c:showLegendKey val="0"/>
          <c:showVal val="0"/>
          <c:showCatName val="0"/>
          <c:showSerName val="0"/>
          <c:showPercent val="0"/>
          <c:showBubbleSize val="0"/>
        </c:dLbls>
        <c:axId val="1443311536"/>
        <c:axId val="1443317360"/>
        <c:extLst>
          <c:ext xmlns:c15="http://schemas.microsoft.com/office/drawing/2012/chart" uri="{02D57815-91ED-43cb-92C2-25804820EDAC}">
            <c15:filteredScatterSeries>
              <c15:ser>
                <c:idx val="1"/>
                <c:order val="1"/>
                <c:tx>
                  <c:v>Creationist Identity</c:v>
                </c:tx>
                <c:spPr>
                  <a:ln w="25400" cap="rnd">
                    <a:noFill/>
                    <a:round/>
                  </a:ln>
                  <a:effectLst/>
                </c:spPr>
                <c:marker>
                  <c:symbol val="square"/>
                  <c:size val="5"/>
                  <c:spPr>
                    <a:solidFill>
                      <a:schemeClr val="accent2"/>
                    </a:solidFill>
                    <a:ln w="9525">
                      <a:noFill/>
                    </a:ln>
                    <a:effectLst/>
                  </c:spPr>
                </c:marker>
                <c:dLbls>
                  <c:dLbl>
                    <c:idx val="0"/>
                    <c:tx>
                      <c:rich>
                        <a:bodyPr/>
                        <a:lstStyle/>
                        <a:p>
                          <a:fld id="{596FC740-D5BF-44E8-A868-365FC4F8533F}"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5-FCEB-4429-BF8B-7578D103A5E7}"/>
                      </c:ext>
                    </c:extLst>
                  </c:dLbl>
                  <c:dLbl>
                    <c:idx val="1"/>
                    <c:layout>
                      <c:manualLayout>
                        <c:x val="-4.0926699716856522E-3"/>
                        <c:y val="-1.7497812773404609E-3"/>
                      </c:manualLayout>
                    </c:layout>
                    <c:tx>
                      <c:rich>
                        <a:bodyPr/>
                        <a:lstStyle/>
                        <a:p>
                          <a:fld id="{893BEBEA-0912-4A99-9058-6FB5B7FE4D63}"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6-FCEB-4429-BF8B-7578D103A5E7}"/>
                      </c:ext>
                    </c:extLst>
                  </c:dLbl>
                  <c:dLbl>
                    <c:idx val="2"/>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7-FCEB-4429-BF8B-7578D103A5E7}"/>
                      </c:ext>
                    </c:extLst>
                  </c:dLbl>
                  <c:dLbl>
                    <c:idx val="3"/>
                    <c:tx>
                      <c:rich>
                        <a:bodyPr/>
                        <a:lstStyle/>
                        <a:p>
                          <a:fld id="{EB15A96E-136A-45EE-A8DC-671CFBCA2806}"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8-FCEB-4429-BF8B-7578D103A5E7}"/>
                      </c:ext>
                    </c:extLst>
                  </c:dLbl>
                  <c:dLbl>
                    <c:idx val="4"/>
                    <c:layout>
                      <c:manualLayout>
                        <c:x val="-2.0463349858428261E-3"/>
                        <c:y val="1.7497812773403325E-3"/>
                      </c:manualLayout>
                    </c:layout>
                    <c:tx>
                      <c:rich>
                        <a:bodyPr/>
                        <a:lstStyle/>
                        <a:p>
                          <a:fld id="{CEF80E3A-C13D-4189-B3C3-1FB7CC1C8C6B}"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9-FCEB-4429-BF8B-7578D103A5E7}"/>
                      </c:ext>
                    </c:extLst>
                  </c:dLbl>
                  <c:dLbl>
                    <c:idx val="5"/>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A-FCEB-4429-BF8B-7578D103A5E7}"/>
                      </c:ext>
                    </c:extLst>
                  </c:dLbl>
                  <c:dLbl>
                    <c:idx val="6"/>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B-FCEB-4429-BF8B-7578D103A5E7}"/>
                      </c:ext>
                    </c:extLst>
                  </c:dLbl>
                  <c:dLbl>
                    <c:idx val="7"/>
                    <c:layout>
                      <c:manualLayout>
                        <c:x val="-2.0463349858428261E-3"/>
                        <c:y val="1.7497812773403325E-3"/>
                      </c:manualLayout>
                    </c:layout>
                    <c:tx>
                      <c:rich>
                        <a:bodyPr/>
                        <a:lstStyle/>
                        <a:p>
                          <a:fld id="{1D827881-3DBA-4D48-9E00-69794B6DCFE4}"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2C-FCEB-4429-BF8B-7578D103A5E7}"/>
                      </c:ext>
                    </c:extLst>
                  </c:dLbl>
                  <c:dLbl>
                    <c:idx val="8"/>
                    <c:tx>
                      <c:rich>
                        <a:bodyPr/>
                        <a:lstStyle/>
                        <a:p>
                          <a:fld id="{1167C1A5-E250-4A82-985E-C830F0CDF944}"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D-FCEB-4429-BF8B-7578D103A5E7}"/>
                      </c:ext>
                    </c:extLst>
                  </c:dLbl>
                  <c:dLbl>
                    <c:idx val="9"/>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2E-FCEB-4429-BF8B-7578D103A5E7}"/>
                      </c:ext>
                    </c:extLst>
                  </c:dLbl>
                  <c:dLbl>
                    <c:idx val="10"/>
                    <c:tx>
                      <c:rich>
                        <a:bodyPr/>
                        <a:lstStyle/>
                        <a:p>
                          <a:fld id="{FECBD703-C436-4CF4-91CB-4B9C69AFB811}"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2F-FCEB-4429-BF8B-7578D103A5E7}"/>
                      </c:ext>
                    </c:extLst>
                  </c:dLbl>
                  <c:dLbl>
                    <c:idx val="11"/>
                    <c:layout>
                      <c:manualLayout>
                        <c:x val="-4.5756050283445593E-2"/>
                        <c:y val="0"/>
                      </c:manualLayout>
                    </c:layout>
                    <c:tx>
                      <c:rich>
                        <a:bodyPr/>
                        <a:lstStyle/>
                        <a:p>
                          <a:fld id="{EA91B8ED-42DF-446E-B9CB-2D534027EB23}"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30-FCEB-4429-BF8B-7578D103A5E7}"/>
                      </c:ext>
                    </c:extLst>
                  </c:dLbl>
                  <c:dLbl>
                    <c:idx val="12"/>
                    <c:tx>
                      <c:rich>
                        <a:bodyPr/>
                        <a:lstStyle/>
                        <a:p>
                          <a:fld id="{B2E40A97-B105-41A8-9E9B-CCF872AF2A95}"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1-FCEB-4429-BF8B-7578D103A5E7}"/>
                      </c:ext>
                    </c:extLst>
                  </c:dLbl>
                  <c:dLbl>
                    <c:idx val="13"/>
                    <c:layout>
                      <c:manualLayout>
                        <c:x val="-4.8856247786997473E-2"/>
                        <c:y val="0"/>
                      </c:manualLayout>
                    </c:layout>
                    <c:tx>
                      <c:rich>
                        <a:bodyPr/>
                        <a:lstStyle/>
                        <a:p>
                          <a:fld id="{1D0114AB-C690-495D-8881-BB3FF8AF8E49}"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32-FCEB-4429-BF8B-7578D103A5E7}"/>
                      </c:ext>
                    </c:extLst>
                  </c:dLbl>
                  <c:dLbl>
                    <c:idx val="14"/>
                    <c:tx>
                      <c:rich>
                        <a:bodyPr/>
                        <a:lstStyle/>
                        <a:p>
                          <a:fld id="{B1D24C3E-7B7D-426E-932C-F96F1E1E70C7}"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3-FCEB-4429-BF8B-7578D103A5E7}"/>
                      </c:ext>
                    </c:extLst>
                  </c:dLbl>
                  <c:dLbl>
                    <c:idx val="15"/>
                    <c:tx>
                      <c:rich>
                        <a:bodyPr/>
                        <a:lstStyle/>
                        <a:p>
                          <a:fld id="{614ABC27-915E-49D6-9ACC-DE632BB7C751}"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4-FCEB-4429-BF8B-7578D103A5E7}"/>
                      </c:ext>
                    </c:extLst>
                  </c:dLbl>
                  <c:dLbl>
                    <c:idx val="16"/>
                    <c:layout>
                      <c:manualLayout>
                        <c:x val="-3.0695024787642392E-3"/>
                        <c:y val="-1.7497812773403325E-3"/>
                      </c:manualLayout>
                    </c:layout>
                    <c:tx>
                      <c:rich>
                        <a:bodyPr/>
                        <a:lstStyle/>
                        <a:p>
                          <a:fld id="{BA966B11-75C4-42B2-B2E4-523C23B15EE1}"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35-FCEB-4429-BF8B-7578D103A5E7}"/>
                      </c:ext>
                    </c:extLst>
                  </c:dLbl>
                  <c:dLbl>
                    <c:idx val="17"/>
                    <c:tx>
                      <c:rich>
                        <a:bodyPr/>
                        <a:lstStyle/>
                        <a:p>
                          <a:fld id="{CB0FC236-F242-4A5B-A043-140A00A31D67}"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6-FCEB-4429-BF8B-7578D103A5E7}"/>
                      </c:ext>
                    </c:extLst>
                  </c:dLbl>
                  <c:dLbl>
                    <c:idx val="18"/>
                    <c:tx>
                      <c:rich>
                        <a:bodyPr/>
                        <a:lstStyle/>
                        <a:p>
                          <a:fld id="{1FB55D17-B572-48B6-A208-F8982FE7E744}"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7-FCEB-4429-BF8B-7578D103A5E7}"/>
                      </c:ext>
                    </c:extLst>
                  </c:dLbl>
                  <c:dLbl>
                    <c:idx val="19"/>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8-FCEB-4429-BF8B-7578D103A5E7}"/>
                      </c:ext>
                    </c:extLst>
                  </c:dLbl>
                  <c:dLbl>
                    <c:idx val="20"/>
                    <c:tx>
                      <c:rich>
                        <a:bodyPr/>
                        <a:lstStyle/>
                        <a:p>
                          <a:fld id="{579F2DE0-B79B-4EDB-A684-4B75C2FE718A}"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9-FCEB-4429-BF8B-7578D103A5E7}"/>
                      </c:ext>
                    </c:extLst>
                  </c:dLbl>
                  <c:dLbl>
                    <c:idx val="21"/>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A-FCEB-4429-BF8B-7578D103A5E7}"/>
                      </c:ext>
                    </c:extLst>
                  </c:dLbl>
                  <c:dLbl>
                    <c:idx val="22"/>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B-FCEB-4429-BF8B-7578D103A5E7}"/>
                      </c:ext>
                    </c:extLst>
                  </c:dLbl>
                  <c:dLbl>
                    <c:idx val="23"/>
                    <c:tx>
                      <c:rich>
                        <a:bodyPr/>
                        <a:lstStyle/>
                        <a:p>
                          <a:fld id="{F90715B3-9662-4DC1-A520-106D7BD4A576}"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3C-FCEB-4429-BF8B-7578D103A5E7}"/>
                      </c:ext>
                    </c:extLst>
                  </c:dLbl>
                  <c:dLbl>
                    <c:idx val="24"/>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D-FCEB-4429-BF8B-7578D103A5E7}"/>
                      </c:ext>
                    </c:extLst>
                  </c:dLbl>
                  <c:dLbl>
                    <c:idx val="25"/>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E-FCEB-4429-BF8B-7578D103A5E7}"/>
                      </c:ext>
                    </c:extLst>
                  </c:dLbl>
                  <c:dLbl>
                    <c:idx val="26"/>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3F-FCEB-4429-BF8B-7578D103A5E7}"/>
                      </c:ext>
                    </c:extLst>
                  </c:dLbl>
                  <c:dLbl>
                    <c:idx val="27"/>
                    <c:tx>
                      <c:rich>
                        <a:bodyPr/>
                        <a:lstStyle/>
                        <a:p>
                          <a:fld id="{85045395-B464-47DB-9E1D-CB3618483F86}"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40-FCEB-4429-BF8B-7578D103A5E7}"/>
                      </c:ext>
                    </c:extLst>
                  </c:dLbl>
                  <c:dLbl>
                    <c:idx val="28"/>
                    <c:tx>
                      <c:rich>
                        <a:bodyPr/>
                        <a:lstStyle/>
                        <a:p>
                          <a:endParaRPr lang="en-GB"/>
                        </a:p>
                      </c:rich>
                    </c:tx>
                    <c:showLegendKey val="0"/>
                    <c:showVal val="0"/>
                    <c:showCatName val="0"/>
                    <c:showSerName val="0"/>
                    <c:showPercent val="0"/>
                    <c:showBubbleSize val="0"/>
                    <c:extLst>
                      <c:ext uri="{CE6537A1-D6FC-4f65-9D91-7224C49458BB}">
                        <c15:xForSave val="1"/>
                        <c15:showDataLabelsRange val="1"/>
                      </c:ext>
                      <c:ext xmlns:c16="http://schemas.microsoft.com/office/drawing/2014/chart" uri="{C3380CC4-5D6E-409C-BE32-E72D297353CC}">
                        <c16:uniqueId val="{00000041-FCEB-4429-BF8B-7578D103A5E7}"/>
                      </c:ext>
                    </c:extLst>
                  </c:dLbl>
                  <c:dLbl>
                    <c:idx val="29"/>
                    <c:tx>
                      <c:rich>
                        <a:bodyPr/>
                        <a:lstStyle/>
                        <a:p>
                          <a:fld id="{3B95D681-829E-41B2-B32C-A870C52A622F}"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42-FCEB-4429-BF8B-7578D103A5E7}"/>
                      </c:ext>
                    </c:extLst>
                  </c:dLbl>
                  <c:dLbl>
                    <c:idx val="30"/>
                    <c:layout>
                      <c:manualLayout>
                        <c:x val="-2.588613757091179E-2"/>
                        <c:y val="1.7340332458442693E-2"/>
                      </c:manualLayout>
                    </c:layout>
                    <c:tx>
                      <c:rich>
                        <a:bodyPr/>
                        <a:lstStyle/>
                        <a:p>
                          <a:fld id="{EA84EE3F-0D7B-4362-A34B-9B838A2332D5}" type="CELLRANGE">
                            <a:rPr lang="en-US"/>
                            <a:pPr/>
                            <a:t>[CELLRANGE]</a:t>
                          </a:fld>
                          <a:endParaRPr lang="en-GB"/>
                        </a:p>
                      </c:rich>
                    </c:tx>
                    <c:dLblPos val="r"/>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43-FCEB-4429-BF8B-7578D103A5E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2"/>
                          </a:solidFill>
                          <a:latin typeface="+mn-lt"/>
                          <a:ea typeface="+mn-ea"/>
                          <a:cs typeface="+mn-cs"/>
                        </a:defRPr>
                      </a:pPr>
                      <a:endParaRPr lang="en-US"/>
                    </a:p>
                  </c:txPr>
                  <c:showLegendKey val="0"/>
                  <c:showVal val="0"/>
                  <c:showCatName val="0"/>
                  <c:showSerName val="0"/>
                  <c:showPercent val="0"/>
                  <c:showBubbleSize val="0"/>
                  <c:showLeaderLines val="0"/>
                  <c:extLst>
                    <c:ext uri="{CE6537A1-D6FC-4f65-9D91-7224C49458BB}">
                      <c15:showDataLabelsRange val="1"/>
                      <c15:showLeaderLines val="0"/>
                    </c:ext>
                  </c:extLst>
                </c:dLbls>
                <c:trendline>
                  <c:spPr>
                    <a:ln w="22225" cap="rnd">
                      <a:solidFill>
                        <a:schemeClr val="accent2"/>
                      </a:solidFill>
                      <a:prstDash val="sysDash"/>
                    </a:ln>
                    <a:effectLst/>
                  </c:spPr>
                  <c:trendlineType val="linear"/>
                  <c:dispRSqr val="1"/>
                  <c:dispEq val="0"/>
                  <c:trendlineLbl>
                    <c:layout>
                      <c:manualLayout>
                        <c:x val="0.10932464097495777"/>
                        <c:y val="-5.6409090595958972E-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US"/>
                      </a:p>
                    </c:txPr>
                  </c:trendlineLbl>
                </c:trendline>
                <c:xVal>
                  <c:numRef>
                    <c:extLst>
                      <c:ext uri="{02D57815-91ED-43cb-92C2-25804820EDAC}">
                        <c15:formulaRef>
                          <c15:sqref>'Main Trends'!$C$8:$C$38</c15:sqref>
                        </c15:formulaRef>
                      </c:ext>
                    </c:extLst>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extLst>
                      <c:ext uri="{02D57815-91ED-43cb-92C2-25804820EDAC}">
                        <c15:formulaRef>
                          <c15:sqref>'Main Trends'!$E$8:$E$38</c15:sqref>
                        </c15:formulaRef>
                      </c:ext>
                    </c:extLst>
                    <c:numCache>
                      <c:formatCode>General</c:formatCode>
                      <c:ptCount val="31"/>
                      <c:pt idx="0">
                        <c:v>57</c:v>
                      </c:pt>
                      <c:pt idx="1">
                        <c:v>10</c:v>
                      </c:pt>
                      <c:pt idx="3">
                        <c:v>24</c:v>
                      </c:pt>
                      <c:pt idx="4">
                        <c:v>12</c:v>
                      </c:pt>
                      <c:pt idx="7">
                        <c:v>9</c:v>
                      </c:pt>
                      <c:pt idx="8">
                        <c:v>21</c:v>
                      </c:pt>
                      <c:pt idx="10">
                        <c:v>34</c:v>
                      </c:pt>
                      <c:pt idx="11">
                        <c:v>22</c:v>
                      </c:pt>
                      <c:pt idx="12">
                        <c:v>25</c:v>
                      </c:pt>
                      <c:pt idx="13">
                        <c:v>15</c:v>
                      </c:pt>
                      <c:pt idx="14">
                        <c:v>56</c:v>
                      </c:pt>
                      <c:pt idx="15">
                        <c:v>47</c:v>
                      </c:pt>
                      <c:pt idx="16">
                        <c:v>32</c:v>
                      </c:pt>
                      <c:pt idx="17">
                        <c:v>12</c:v>
                      </c:pt>
                      <c:pt idx="18">
                        <c:v>11</c:v>
                      </c:pt>
                      <c:pt idx="20">
                        <c:v>60</c:v>
                      </c:pt>
                      <c:pt idx="23">
                        <c:v>10</c:v>
                      </c:pt>
                      <c:pt idx="27">
                        <c:v>13</c:v>
                      </c:pt>
                      <c:pt idx="29">
                        <c:v>33</c:v>
                      </c:pt>
                      <c:pt idx="30">
                        <c:v>8</c:v>
                      </c:pt>
                    </c:numCache>
                  </c:numRef>
                </c:yVal>
                <c:smooth val="0"/>
                <c:extLst>
                  <c:ext uri="{02D57815-91ED-43cb-92C2-25804820EDAC}">
                    <c15:datalabelsRange>
                      <c15:f>'Main Trends'!$B$8:$B$39</c15:f>
                      <c15:dlblRangeCache>
                        <c:ptCount val="32"/>
                        <c:pt idx="0">
                          <c:v>Indonesia</c:v>
                        </c:pt>
                        <c:pt idx="1">
                          <c:v>Japan</c:v>
                        </c:pt>
                        <c:pt idx="2">
                          <c:v>Philippines</c:v>
                        </c:pt>
                        <c:pt idx="3">
                          <c:v>South Korea</c:v>
                        </c:pt>
                        <c:pt idx="4">
                          <c:v>Germany</c:v>
                        </c:pt>
                        <c:pt idx="5">
                          <c:v>Israel</c:v>
                        </c:pt>
                        <c:pt idx="6">
                          <c:v>Kenya</c:v>
                        </c:pt>
                        <c:pt idx="7">
                          <c:v>France</c:v>
                        </c:pt>
                        <c:pt idx="8">
                          <c:v>Italy</c:v>
                        </c:pt>
                        <c:pt idx="9">
                          <c:v>Nigeria</c:v>
                        </c:pt>
                        <c:pt idx="10">
                          <c:v>Russia</c:v>
                        </c:pt>
                        <c:pt idx="11">
                          <c:v>Canada</c:v>
                        </c:pt>
                        <c:pt idx="12">
                          <c:v>Poland</c:v>
                        </c:pt>
                        <c:pt idx="13">
                          <c:v>Australia</c:v>
                        </c:pt>
                        <c:pt idx="14">
                          <c:v>South Africa</c:v>
                        </c:pt>
                        <c:pt idx="15">
                          <c:v>Brazil</c:v>
                        </c:pt>
                        <c:pt idx="16">
                          <c:v>Mexico</c:v>
                        </c:pt>
                        <c:pt idx="17">
                          <c:v>UK</c:v>
                        </c:pt>
                        <c:pt idx="18">
                          <c:v>Spain</c:v>
                        </c:pt>
                        <c:pt idx="19">
                          <c:v>Ukraine</c:v>
                        </c:pt>
                        <c:pt idx="20">
                          <c:v>Turkey</c:v>
                        </c:pt>
                        <c:pt idx="21">
                          <c:v>Greece</c:v>
                        </c:pt>
                        <c:pt idx="22">
                          <c:v>Netherlands</c:v>
                        </c:pt>
                        <c:pt idx="23">
                          <c:v>Sweden</c:v>
                        </c:pt>
                        <c:pt idx="24">
                          <c:v>Bulgaria</c:v>
                        </c:pt>
                        <c:pt idx="25">
                          <c:v>Slovakia</c:v>
                        </c:pt>
                        <c:pt idx="26">
                          <c:v>Lithuania</c:v>
                        </c:pt>
                        <c:pt idx="27">
                          <c:v>Hungary</c:v>
                        </c:pt>
                        <c:pt idx="28">
                          <c:v>Czech Republic</c:v>
                        </c:pt>
                        <c:pt idx="29">
                          <c:v>India</c:v>
                        </c:pt>
                        <c:pt idx="30">
                          <c:v>Belgium</c:v>
                        </c:pt>
                        <c:pt idx="31">
                          <c:v>Austria</c:v>
                        </c:pt>
                      </c15:dlblRangeCache>
                    </c15:datalabelsRange>
                  </c:ext>
                  <c:ext xmlns:c16="http://schemas.microsoft.com/office/drawing/2014/chart" uri="{C3380CC4-5D6E-409C-BE32-E72D297353CC}">
                    <c16:uniqueId val="{00000045-FCEB-4429-BF8B-7578D103A5E7}"/>
                  </c:ext>
                </c:extLst>
              </c15:ser>
            </c15:filteredScatterSeries>
            <c15:filteredScatterSeries>
              <c15:ser>
                <c:idx val="2"/>
                <c:order val="2"/>
                <c:tx>
                  <c:v>Belief in Life after Death: List</c:v>
                </c:tx>
                <c:spPr>
                  <a:ln w="25400" cap="rnd">
                    <a:noFill/>
                    <a:round/>
                  </a:ln>
                  <a:effectLst/>
                </c:spPr>
                <c:marker>
                  <c:symbol val="diamond"/>
                  <c:size val="6"/>
                  <c:spPr>
                    <a:solidFill>
                      <a:schemeClr val="accent2">
                        <a:lumMod val="60000"/>
                        <a:lumOff val="40000"/>
                      </a:schemeClr>
                    </a:solidFill>
                    <a:ln w="9525">
                      <a:noFill/>
                    </a:ln>
                    <a:effectLst/>
                  </c:spPr>
                </c:marker>
                <c:trendline>
                  <c:spPr>
                    <a:ln w="22225" cap="rnd">
                      <a:solidFill>
                        <a:schemeClr val="accent2">
                          <a:lumMod val="60000"/>
                          <a:lumOff val="40000"/>
                        </a:schemeClr>
                      </a:solidFill>
                      <a:prstDash val="sysDash"/>
                    </a:ln>
                    <a:effectLst/>
                  </c:spPr>
                  <c:trendlineType val="linear"/>
                  <c:dispRSqr val="1"/>
                  <c:dispEq val="0"/>
                  <c:trendlineLbl>
                    <c:layout>
                      <c:manualLayout>
                        <c:x val="0.12876491427869827"/>
                        <c:y val="-6.0342102906428038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Trends'!$C$8:$C$38</c15:sqref>
                        </c15:formulaRef>
                      </c:ext>
                    </c:extLst>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extLst xmlns:c15="http://schemas.microsoft.com/office/drawing/2012/chart">
                      <c:ext xmlns:c15="http://schemas.microsoft.com/office/drawing/2012/chart" uri="{02D57815-91ED-43cb-92C2-25804820EDAC}">
                        <c15:formulaRef>
                          <c15:sqref>'Main Trends'!$F$8:$F$38</c15:sqref>
                        </c15:formulaRef>
                      </c:ext>
                    </c:extLst>
                    <c:numCache>
                      <c:formatCode>General</c:formatCode>
                      <c:ptCount val="31"/>
                      <c:pt idx="0">
                        <c:v>95</c:v>
                      </c:pt>
                      <c:pt idx="1">
                        <c:v>27</c:v>
                      </c:pt>
                      <c:pt idx="3">
                        <c:v>39</c:v>
                      </c:pt>
                      <c:pt idx="4">
                        <c:v>37</c:v>
                      </c:pt>
                      <c:pt idx="7">
                        <c:v>28</c:v>
                      </c:pt>
                      <c:pt idx="8">
                        <c:v>51</c:v>
                      </c:pt>
                      <c:pt idx="10">
                        <c:v>53</c:v>
                      </c:pt>
                      <c:pt idx="11">
                        <c:v>57</c:v>
                      </c:pt>
                      <c:pt idx="12">
                        <c:v>47</c:v>
                      </c:pt>
                      <c:pt idx="13">
                        <c:v>46</c:v>
                      </c:pt>
                      <c:pt idx="14">
                        <c:v>82</c:v>
                      </c:pt>
                      <c:pt idx="15">
                        <c:v>74</c:v>
                      </c:pt>
                      <c:pt idx="16">
                        <c:v>67</c:v>
                      </c:pt>
                      <c:pt idx="17">
                        <c:v>37</c:v>
                      </c:pt>
                      <c:pt idx="18">
                        <c:v>31</c:v>
                      </c:pt>
                      <c:pt idx="20">
                        <c:v>78</c:v>
                      </c:pt>
                      <c:pt idx="23">
                        <c:v>30</c:v>
                      </c:pt>
                      <c:pt idx="27">
                        <c:v>44</c:v>
                      </c:pt>
                      <c:pt idx="29">
                        <c:v>58</c:v>
                      </c:pt>
                      <c:pt idx="30">
                        <c:v>32</c:v>
                      </c:pt>
                    </c:numCache>
                  </c:numRef>
                </c:yVal>
                <c:smooth val="0"/>
                <c:extLst xmlns:c15="http://schemas.microsoft.com/office/drawing/2012/chart">
                  <c:ext xmlns:c16="http://schemas.microsoft.com/office/drawing/2014/chart" uri="{C3380CC4-5D6E-409C-BE32-E72D297353CC}">
                    <c16:uniqueId val="{00000047-FCEB-4429-BF8B-7578D103A5E7}"/>
                  </c:ext>
                </c:extLst>
              </c15:ser>
            </c15:filteredScatterSeries>
            <c15:filteredScatterSeries>
              <c15:ser>
                <c:idx val="3"/>
                <c:order val="3"/>
                <c:tx>
                  <c:v>Faith v Other Identities</c:v>
                </c:tx>
                <c:spPr>
                  <a:ln w="25400" cap="rnd">
                    <a:noFill/>
                    <a:round/>
                  </a:ln>
                  <a:effectLst/>
                </c:spPr>
                <c:marker>
                  <c:symbol val="circle"/>
                  <c:size val="5"/>
                  <c:spPr>
                    <a:solidFill>
                      <a:schemeClr val="accent2">
                        <a:lumMod val="75000"/>
                      </a:schemeClr>
                    </a:solidFill>
                    <a:ln w="9525">
                      <a:noFill/>
                    </a:ln>
                    <a:effectLst/>
                  </c:spPr>
                </c:marker>
                <c:trendline>
                  <c:spPr>
                    <a:ln w="22225" cap="rnd">
                      <a:solidFill>
                        <a:schemeClr val="accent2">
                          <a:lumMod val="75000"/>
                        </a:schemeClr>
                      </a:solidFill>
                      <a:prstDash val="sysDash"/>
                    </a:ln>
                    <a:effectLst/>
                  </c:spPr>
                  <c:trendlineType val="linear"/>
                  <c:dispRSqr val="1"/>
                  <c:dispEq val="0"/>
                  <c:trendlineLbl>
                    <c:layout>
                      <c:manualLayout>
                        <c:x val="8.7838211264607738E-2"/>
                        <c:y val="-3.3910072264588975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75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xmlns:c15="http://schemas.microsoft.com/office/drawing/2012/chart">
                      <c:ext xmlns:c15="http://schemas.microsoft.com/office/drawing/2012/chart" uri="{02D57815-91ED-43cb-92C2-25804820EDAC}">
                        <c15:formulaRef>
                          <c15:sqref>'Main Trends'!$G$8:$G$47</c15:sqref>
                        </c15:formulaRef>
                      </c:ext>
                    </c:extLst>
                    <c:numCache>
                      <c:formatCode>General</c:formatCode>
                      <c:ptCount val="40"/>
                      <c:pt idx="0">
                        <c:v>30</c:v>
                      </c:pt>
                      <c:pt idx="1">
                        <c:v>3</c:v>
                      </c:pt>
                      <c:pt idx="2">
                        <c:v>21</c:v>
                      </c:pt>
                      <c:pt idx="3">
                        <c:v>3</c:v>
                      </c:pt>
                      <c:pt idx="4">
                        <c:v>5</c:v>
                      </c:pt>
                      <c:pt idx="5">
                        <c:v>28</c:v>
                      </c:pt>
                      <c:pt idx="6">
                        <c:v>23</c:v>
                      </c:pt>
                      <c:pt idx="7">
                        <c:v>5</c:v>
                      </c:pt>
                      <c:pt idx="8">
                        <c:v>9</c:v>
                      </c:pt>
                      <c:pt idx="9">
                        <c:v>37</c:v>
                      </c:pt>
                      <c:pt idx="10">
                        <c:v>4</c:v>
                      </c:pt>
                      <c:pt idx="11">
                        <c:v>9</c:v>
                      </c:pt>
                      <c:pt idx="12">
                        <c:v>17</c:v>
                      </c:pt>
                      <c:pt idx="13">
                        <c:v>9</c:v>
                      </c:pt>
                      <c:pt idx="15">
                        <c:v>20</c:v>
                      </c:pt>
                      <c:pt idx="16">
                        <c:v>14</c:v>
                      </c:pt>
                      <c:pt idx="17">
                        <c:v>7</c:v>
                      </c:pt>
                      <c:pt idx="18">
                        <c:v>4</c:v>
                      </c:pt>
                      <c:pt idx="19">
                        <c:v>10</c:v>
                      </c:pt>
                      <c:pt idx="20">
                        <c:v>45</c:v>
                      </c:pt>
                      <c:pt idx="21">
                        <c:v>21</c:v>
                      </c:pt>
                      <c:pt idx="22">
                        <c:v>9</c:v>
                      </c:pt>
                      <c:pt idx="23">
                        <c:v>3</c:v>
                      </c:pt>
                      <c:pt idx="24">
                        <c:v>7</c:v>
                      </c:pt>
                      <c:pt idx="28">
                        <c:v>3</c:v>
                      </c:pt>
                      <c:pt idx="29">
                        <c:v>15</c:v>
                      </c:pt>
                      <c:pt idx="30">
                        <c:v>3</c:v>
                      </c:pt>
                      <c:pt idx="31">
                        <c:v>4</c:v>
                      </c:pt>
                      <c:pt idx="32">
                        <c:v>8</c:v>
                      </c:pt>
                      <c:pt idx="33">
                        <c:v>11</c:v>
                      </c:pt>
                      <c:pt idx="34">
                        <c:v>4</c:v>
                      </c:pt>
                      <c:pt idx="35">
                        <c:v>50</c:v>
                      </c:pt>
                      <c:pt idx="36">
                        <c:v>23</c:v>
                      </c:pt>
                      <c:pt idx="37">
                        <c:v>37</c:v>
                      </c:pt>
                      <c:pt idx="38">
                        <c:v>19</c:v>
                      </c:pt>
                      <c:pt idx="39">
                        <c:v>33</c:v>
                      </c:pt>
                    </c:numCache>
                  </c:numRef>
                </c:yVal>
                <c:smooth val="0"/>
                <c:extLst xmlns:c15="http://schemas.microsoft.com/office/drawing/2012/chart">
                  <c:ext xmlns:c16="http://schemas.microsoft.com/office/drawing/2014/chart" uri="{C3380CC4-5D6E-409C-BE32-E72D297353CC}">
                    <c16:uniqueId val="{00000049-FCEB-4429-BF8B-7578D103A5E7}"/>
                  </c:ext>
                </c:extLst>
              </c15:ser>
            </c15:filteredScatterSeries>
            <c15:filteredScatterSeries>
              <c15:ser>
                <c:idx val="4"/>
                <c:order val="4"/>
                <c:tx>
                  <c:v>Religious people better citizens</c:v>
                </c:tx>
                <c:spPr>
                  <a:ln w="25400" cap="rnd">
                    <a:noFill/>
                    <a:round/>
                  </a:ln>
                  <a:effectLst/>
                </c:spPr>
                <c:marker>
                  <c:symbol val="dash"/>
                  <c:size val="6"/>
                  <c:spPr>
                    <a:solidFill>
                      <a:schemeClr val="tx1">
                        <a:lumMod val="50000"/>
                        <a:lumOff val="50000"/>
                      </a:schemeClr>
                    </a:solidFill>
                    <a:ln w="9525">
                      <a:noFill/>
                    </a:ln>
                    <a:effectLst/>
                  </c:spPr>
                </c:marker>
                <c:trendline>
                  <c:spPr>
                    <a:ln w="22225" cap="rnd">
                      <a:solidFill>
                        <a:schemeClr val="tx1">
                          <a:lumMod val="50000"/>
                          <a:lumOff val="50000"/>
                        </a:schemeClr>
                      </a:solidFill>
                      <a:prstDash val="sysDash"/>
                    </a:ln>
                    <a:effectLst/>
                  </c:spPr>
                  <c:trendlineType val="linear"/>
                  <c:dispRSqr val="1"/>
                  <c:dispEq val="0"/>
                  <c:trendlineLbl>
                    <c:layout>
                      <c:manualLayout>
                        <c:x val="0.10420889247024395"/>
                        <c:y val="-0.10330887772886657"/>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50000"/>
                                <a:lumOff val="5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xmlns:c15="http://schemas.microsoft.com/office/drawing/2012/chart">
                      <c:ext xmlns:c15="http://schemas.microsoft.com/office/drawing/2012/chart" uri="{02D57815-91ED-43cb-92C2-25804820EDAC}">
                        <c15:formulaRef>
                          <c15:sqref>'Main Trends'!$H$8:$H$47</c15:sqref>
                        </c15:formulaRef>
                      </c:ext>
                    </c:extLst>
                    <c:numCache>
                      <c:formatCode>General</c:formatCode>
                      <c:ptCount val="40"/>
                      <c:pt idx="1">
                        <c:v>11</c:v>
                      </c:pt>
                      <c:pt idx="3">
                        <c:v>25</c:v>
                      </c:pt>
                      <c:pt idx="4">
                        <c:v>17</c:v>
                      </c:pt>
                      <c:pt idx="7">
                        <c:v>16</c:v>
                      </c:pt>
                      <c:pt idx="8">
                        <c:v>29</c:v>
                      </c:pt>
                      <c:pt idx="10">
                        <c:v>44</c:v>
                      </c:pt>
                      <c:pt idx="11">
                        <c:v>25</c:v>
                      </c:pt>
                      <c:pt idx="12">
                        <c:v>36</c:v>
                      </c:pt>
                      <c:pt idx="13">
                        <c:v>25</c:v>
                      </c:pt>
                      <c:pt idx="14">
                        <c:v>54</c:v>
                      </c:pt>
                      <c:pt idx="15">
                        <c:v>54</c:v>
                      </c:pt>
                      <c:pt idx="16">
                        <c:v>31</c:v>
                      </c:pt>
                      <c:pt idx="17">
                        <c:v>22</c:v>
                      </c:pt>
                      <c:pt idx="18">
                        <c:v>20</c:v>
                      </c:pt>
                      <c:pt idx="23">
                        <c:v>13</c:v>
                      </c:pt>
                      <c:pt idx="27">
                        <c:v>23</c:v>
                      </c:pt>
                      <c:pt idx="29">
                        <c:v>62</c:v>
                      </c:pt>
                      <c:pt idx="30">
                        <c:v>18</c:v>
                      </c:pt>
                    </c:numCache>
                  </c:numRef>
                </c:yVal>
                <c:smooth val="0"/>
                <c:extLst xmlns:c15="http://schemas.microsoft.com/office/drawing/2012/chart">
                  <c:ext xmlns:c16="http://schemas.microsoft.com/office/drawing/2014/chart" uri="{C3380CC4-5D6E-409C-BE32-E72D297353CC}">
                    <c16:uniqueId val="{0000004B-FCEB-4429-BF8B-7578D103A5E7}"/>
                  </c:ext>
                </c:extLst>
              </c15:ser>
            </c15:filteredScatterSeries>
            <c15:filteredScatterSeries>
              <c15:ser>
                <c:idx val="8"/>
                <c:order val="6"/>
                <c:tx>
                  <c:v>Faith v All Science</c:v>
                </c:tx>
                <c:spPr>
                  <a:ln w="25400" cap="rnd">
                    <a:noFill/>
                    <a:round/>
                  </a:ln>
                  <a:effectLst/>
                </c:spPr>
                <c:marker>
                  <c:symbol val="triangle"/>
                  <c:size val="6"/>
                  <c:spPr>
                    <a:solidFill>
                      <a:schemeClr val="accent2">
                        <a:lumMod val="50000"/>
                      </a:schemeClr>
                    </a:solidFill>
                    <a:ln w="9525">
                      <a:noFill/>
                    </a:ln>
                    <a:effectLst/>
                  </c:spPr>
                </c:marker>
                <c:trendline>
                  <c:spPr>
                    <a:ln w="22225" cap="rnd">
                      <a:solidFill>
                        <a:schemeClr val="accent2">
                          <a:lumMod val="50000"/>
                        </a:schemeClr>
                      </a:solidFill>
                      <a:prstDash val="sysDash"/>
                    </a:ln>
                    <a:effectLst/>
                  </c:spPr>
                  <c:trendlineType val="linear"/>
                  <c:dispRSqr val="1"/>
                  <c:dispEq val="0"/>
                  <c:trendlineLbl>
                    <c:layout>
                      <c:manualLayout>
                        <c:x val="8.8764218202489531E-2"/>
                        <c:y val="1.4491495649657966E-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5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Trends'!$J$8:$J$51</c15:sqref>
                        </c15:formulaRef>
                      </c:ext>
                    </c:extLst>
                    <c:numCache>
                      <c:formatCode>General</c:formatCode>
                      <c:ptCount val="44"/>
                      <c:pt idx="0">
                        <c:v>10.9</c:v>
                      </c:pt>
                      <c:pt idx="1">
                        <c:v>1.1000000000000001</c:v>
                      </c:pt>
                      <c:pt idx="2">
                        <c:v>9.6</c:v>
                      </c:pt>
                      <c:pt idx="3">
                        <c:v>0.6</c:v>
                      </c:pt>
                      <c:pt idx="4">
                        <c:v>4.5999999999999996</c:v>
                      </c:pt>
                      <c:pt idx="6">
                        <c:v>18.600000000000001</c:v>
                      </c:pt>
                      <c:pt idx="9">
                        <c:v>16.2</c:v>
                      </c:pt>
                      <c:pt idx="10">
                        <c:v>10.9</c:v>
                      </c:pt>
                      <c:pt idx="11">
                        <c:v>4.2</c:v>
                      </c:pt>
                      <c:pt idx="13">
                        <c:v>5.4</c:v>
                      </c:pt>
                      <c:pt idx="15">
                        <c:v>11.9</c:v>
                      </c:pt>
                      <c:pt idx="16">
                        <c:v>24.4</c:v>
                      </c:pt>
                      <c:pt idx="21">
                        <c:v>7.1</c:v>
                      </c:pt>
                      <c:pt idx="35">
                        <c:v>5.4</c:v>
                      </c:pt>
                      <c:pt idx="37">
                        <c:v>17.5</c:v>
                      </c:pt>
                      <c:pt idx="38">
                        <c:v>15.8</c:v>
                      </c:pt>
                      <c:pt idx="40">
                        <c:v>9.9</c:v>
                      </c:pt>
                      <c:pt idx="41">
                        <c:v>5.2</c:v>
                      </c:pt>
                      <c:pt idx="42">
                        <c:v>8.5</c:v>
                      </c:pt>
                      <c:pt idx="43">
                        <c:v>6.6</c:v>
                      </c:pt>
                    </c:numCache>
                  </c:numRef>
                </c:yVal>
                <c:smooth val="0"/>
                <c:extLst xmlns:c15="http://schemas.microsoft.com/office/drawing/2012/chart">
                  <c:ext xmlns:c16="http://schemas.microsoft.com/office/drawing/2014/chart" uri="{C3380CC4-5D6E-409C-BE32-E72D297353CC}">
                    <c16:uniqueId val="{0000004F-FCEB-4429-BF8B-7578D103A5E7}"/>
                  </c:ext>
                </c:extLst>
              </c15:ser>
            </c15:filteredScatterSeries>
            <c15:filteredScatterSeries>
              <c15:ser>
                <c:idx val="9"/>
                <c:order val="7"/>
                <c:tx>
                  <c:v>Belief in Life after Death: Simple</c:v>
                </c:tx>
                <c:spPr>
                  <a:ln w="25400" cap="rnd">
                    <a:noFill/>
                    <a:round/>
                  </a:ln>
                  <a:effectLst/>
                </c:spPr>
                <c:marker>
                  <c:symbol val="square"/>
                  <c:size val="5"/>
                  <c:spPr>
                    <a:solidFill>
                      <a:srgbClr val="FF0000"/>
                    </a:solidFill>
                    <a:ln w="9525">
                      <a:noFill/>
                    </a:ln>
                    <a:effectLst/>
                  </c:spPr>
                </c:marker>
                <c:trendline>
                  <c:spPr>
                    <a:ln w="19050" cap="rnd">
                      <a:solidFill>
                        <a:srgbClr val="FF0000"/>
                      </a:solidFill>
                      <a:prstDash val="solid"/>
                    </a:ln>
                    <a:effectLst/>
                  </c:spPr>
                  <c:trendlineType val="linear"/>
                  <c:dispRSqr val="1"/>
                  <c:dispEq val="0"/>
                  <c:trendlineLbl>
                    <c:layout>
                      <c:manualLayout>
                        <c:x val="-0.36558873142850146"/>
                        <c:y val="-6.822204311075288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Trends'!$K$8:$K$51</c15:sqref>
                        </c15:formulaRef>
                      </c:ext>
                    </c:extLst>
                    <c:numCache>
                      <c:formatCode>General</c:formatCode>
                      <c:ptCount val="44"/>
                      <c:pt idx="0">
                        <c:v>73.5</c:v>
                      </c:pt>
                      <c:pt idx="1">
                        <c:v>32.200000000000003</c:v>
                      </c:pt>
                      <c:pt idx="2">
                        <c:v>83.8</c:v>
                      </c:pt>
                      <c:pt idx="3">
                        <c:v>33.700000000000003</c:v>
                      </c:pt>
                      <c:pt idx="4">
                        <c:v>39.9</c:v>
                      </c:pt>
                      <c:pt idx="6">
                        <c:v>83</c:v>
                      </c:pt>
                      <c:pt idx="9">
                        <c:v>83.2</c:v>
                      </c:pt>
                      <c:pt idx="10">
                        <c:v>38.700000000000003</c:v>
                      </c:pt>
                      <c:pt idx="11">
                        <c:v>56.9</c:v>
                      </c:pt>
                      <c:pt idx="12">
                        <c:v>64.2</c:v>
                      </c:pt>
                      <c:pt idx="13">
                        <c:v>53.8</c:v>
                      </c:pt>
                      <c:pt idx="15">
                        <c:v>56.7</c:v>
                      </c:pt>
                      <c:pt idx="16">
                        <c:v>70.7</c:v>
                      </c:pt>
                      <c:pt idx="18">
                        <c:v>38.1</c:v>
                      </c:pt>
                      <c:pt idx="21">
                        <c:v>47.7</c:v>
                      </c:pt>
                      <c:pt idx="22">
                        <c:v>38.799999999999997</c:v>
                      </c:pt>
                      <c:pt idx="23">
                        <c:v>37.799999999999997</c:v>
                      </c:pt>
                      <c:pt idx="24">
                        <c:v>25</c:v>
                      </c:pt>
                      <c:pt idx="25">
                        <c:v>46.8</c:v>
                      </c:pt>
                      <c:pt idx="26">
                        <c:v>52.6</c:v>
                      </c:pt>
                      <c:pt idx="27">
                        <c:v>39.799999999999997</c:v>
                      </c:pt>
                      <c:pt idx="28">
                        <c:v>30.5</c:v>
                      </c:pt>
                      <c:pt idx="31">
                        <c:v>50.1</c:v>
                      </c:pt>
                      <c:pt idx="32">
                        <c:v>35.5</c:v>
                      </c:pt>
                      <c:pt idx="35">
                        <c:v>81.900000000000006</c:v>
                      </c:pt>
                      <c:pt idx="37">
                        <c:v>89.3</c:v>
                      </c:pt>
                      <c:pt idx="38">
                        <c:v>55.8</c:v>
                      </c:pt>
                      <c:pt idx="40">
                        <c:v>66.900000000000006</c:v>
                      </c:pt>
                      <c:pt idx="42">
                        <c:v>88.1</c:v>
                      </c:pt>
                      <c:pt idx="43">
                        <c:v>57.2</c:v>
                      </c:pt>
                    </c:numCache>
                  </c:numRef>
                </c:yVal>
                <c:smooth val="0"/>
                <c:extLst xmlns:c15="http://schemas.microsoft.com/office/drawing/2012/chart">
                  <c:ext xmlns:c16="http://schemas.microsoft.com/office/drawing/2014/chart" uri="{C3380CC4-5D6E-409C-BE32-E72D297353CC}">
                    <c16:uniqueId val="{00000051-FCEB-4429-BF8B-7578D103A5E7}"/>
                  </c:ext>
                </c:extLst>
              </c15:ser>
            </c15:filteredScatterSeries>
          </c:ext>
        </c:extLst>
      </c:scatterChart>
      <c:valAx>
        <c:axId val="1443311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Debiased National Religiosity</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7360"/>
        <c:crosses val="autoZero"/>
        <c:crossBetween val="midCat"/>
      </c:valAx>
      <c:valAx>
        <c:axId val="144331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 of Faith supportive responses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1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000" b="1" baseline="0"/>
              <a:t>Faith supportive National r</a:t>
            </a:r>
            <a:r>
              <a:rPr lang="en-GB" sz="2000" b="1"/>
              <a:t>esponses</a:t>
            </a:r>
            <a:r>
              <a:rPr lang="en-GB" sz="2000" b="1" baseline="0"/>
              <a:t> to </a:t>
            </a:r>
            <a:r>
              <a:rPr lang="en-GB" sz="2000" b="1" u="sng" baseline="0"/>
              <a:t>Reality-Constrained</a:t>
            </a:r>
            <a:r>
              <a:rPr lang="en-GB" sz="2000" b="1" baseline="0"/>
              <a:t> (</a:t>
            </a:r>
            <a:r>
              <a:rPr lang="en-GB" sz="2000" b="1" baseline="0">
                <a:solidFill>
                  <a:schemeClr val="accent2"/>
                </a:solidFill>
              </a:rPr>
              <a:t>Orange</a:t>
            </a:r>
            <a:r>
              <a:rPr lang="en-GB" sz="2000" b="1" baseline="0"/>
              <a:t>) and </a:t>
            </a:r>
            <a:r>
              <a:rPr lang="en-GB" sz="2000" b="1" u="sng" baseline="0"/>
              <a:t>Unconstrained</a:t>
            </a:r>
            <a:r>
              <a:rPr lang="en-GB" sz="2000" b="1" baseline="0"/>
              <a:t> (</a:t>
            </a:r>
            <a:r>
              <a:rPr lang="en-GB" sz="2000" b="1" baseline="0">
                <a:solidFill>
                  <a:schemeClr val="accent1"/>
                </a:solidFill>
              </a:rPr>
              <a:t>Blue</a:t>
            </a:r>
            <a:r>
              <a:rPr lang="en-GB" sz="2000" b="1" baseline="0"/>
              <a:t>) questions about religiously orientated values</a:t>
            </a:r>
            <a:r>
              <a:rPr lang="en-GB" sz="2000" b="0" baseline="0"/>
              <a:t>, versus </a:t>
            </a:r>
            <a:r>
              <a:rPr lang="en-GB" sz="2000" b="1" baseline="0"/>
              <a:t>National Religiosities. </a:t>
            </a:r>
            <a:r>
              <a:rPr lang="en-GB" sz="2000" b="0" baseline="0"/>
              <a:t>Trends only.</a:t>
            </a:r>
            <a:endParaRPr lang="en-GB" sz="2000" b="0"/>
          </a:p>
        </c:rich>
      </c:tx>
      <c:layout>
        <c:manualLayout>
          <c:xMode val="edge"/>
          <c:yMode val="edge"/>
          <c:x val="0.13210922028255356"/>
          <c:y val="1.67684395566365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820138968887501E-2"/>
          <c:y val="0.12026512730869286"/>
          <c:w val="0.90375668402237885"/>
          <c:h val="0.78485083187478411"/>
        </c:manualLayout>
      </c:layout>
      <c:scatterChart>
        <c:scatterStyle val="lineMarker"/>
        <c:varyColors val="0"/>
        <c:ser>
          <c:idx val="0"/>
          <c:order val="0"/>
          <c:tx>
            <c:v>God needed to be moral</c:v>
          </c:tx>
          <c:spPr>
            <a:ln w="25400" cap="rnd">
              <a:noFill/>
              <a:round/>
            </a:ln>
            <a:effectLst/>
          </c:spPr>
          <c:marker>
            <c:symbol val="none"/>
          </c:marker>
          <c:trendline>
            <c:spPr>
              <a:ln w="28575" cap="rnd">
                <a:solidFill>
                  <a:schemeClr val="accent1">
                    <a:lumMod val="75000"/>
                  </a:schemeClr>
                </a:solidFill>
                <a:prstDash val="solid"/>
              </a:ln>
              <a:effectLst/>
            </c:spPr>
            <c:trendlineType val="linear"/>
            <c:backward val="1.5"/>
            <c:dispRSqr val="1"/>
            <c:dispEq val="0"/>
            <c:trendlineLbl>
              <c:layout>
                <c:manualLayout>
                  <c:x val="-0.58413255711638579"/>
                  <c:y val="0.50847917064972958"/>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rendlineLbl>
          </c:trendline>
          <c:xVal>
            <c:numRef>
              <c:f>'Main Trends'!$C$8:$C$38</c:f>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extLst xmlns:c15="http://schemas.microsoft.com/office/drawing/2012/chart"/>
            </c:numRef>
          </c:xVal>
          <c:yVal>
            <c:numRef>
              <c:f>'Main Trends'!$D$8:$D$38</c:f>
              <c:numCache>
                <c:formatCode>General</c:formatCode>
                <c:ptCount val="31"/>
                <c:pt idx="0">
                  <c:v>96</c:v>
                </c:pt>
                <c:pt idx="1">
                  <c:v>39</c:v>
                </c:pt>
                <c:pt idx="2">
                  <c:v>96</c:v>
                </c:pt>
                <c:pt idx="3">
                  <c:v>45</c:v>
                </c:pt>
                <c:pt idx="4">
                  <c:v>37</c:v>
                </c:pt>
                <c:pt idx="5">
                  <c:v>48</c:v>
                </c:pt>
                <c:pt idx="6">
                  <c:v>95</c:v>
                </c:pt>
                <c:pt idx="7">
                  <c:v>15</c:v>
                </c:pt>
                <c:pt idx="8">
                  <c:v>30</c:v>
                </c:pt>
                <c:pt idx="9">
                  <c:v>93</c:v>
                </c:pt>
                <c:pt idx="10">
                  <c:v>37</c:v>
                </c:pt>
                <c:pt idx="11">
                  <c:v>26</c:v>
                </c:pt>
                <c:pt idx="12">
                  <c:v>36</c:v>
                </c:pt>
                <c:pt idx="13">
                  <c:v>19</c:v>
                </c:pt>
                <c:pt idx="14">
                  <c:v>84</c:v>
                </c:pt>
                <c:pt idx="15">
                  <c:v>84</c:v>
                </c:pt>
                <c:pt idx="16">
                  <c:v>55</c:v>
                </c:pt>
                <c:pt idx="17">
                  <c:v>20</c:v>
                </c:pt>
                <c:pt idx="18">
                  <c:v>22</c:v>
                </c:pt>
                <c:pt idx="19">
                  <c:v>50</c:v>
                </c:pt>
                <c:pt idx="20">
                  <c:v>75</c:v>
                </c:pt>
                <c:pt idx="21">
                  <c:v>53</c:v>
                </c:pt>
                <c:pt idx="22">
                  <c:v>22</c:v>
                </c:pt>
                <c:pt idx="23">
                  <c:v>9</c:v>
                </c:pt>
                <c:pt idx="24">
                  <c:v>50</c:v>
                </c:pt>
                <c:pt idx="25">
                  <c:v>45</c:v>
                </c:pt>
                <c:pt idx="26">
                  <c:v>29</c:v>
                </c:pt>
                <c:pt idx="27">
                  <c:v>28</c:v>
                </c:pt>
                <c:pt idx="28">
                  <c:v>14</c:v>
                </c:pt>
                <c:pt idx="29">
                  <c:v>79</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2A-51DF-45FD-8A0A-E9E81C0A5D25}"/>
            </c:ext>
          </c:extLst>
        </c:ser>
        <c:ser>
          <c:idx val="1"/>
          <c:order val="1"/>
          <c:tx>
            <c:v>Creationist Identity</c:v>
          </c:tx>
          <c:spPr>
            <a:ln w="25400" cap="rnd">
              <a:noFill/>
              <a:round/>
            </a:ln>
            <a:effectLst/>
          </c:spPr>
          <c:marker>
            <c:symbol val="none"/>
          </c:marker>
          <c:trendline>
            <c:spPr>
              <a:ln w="28575" cap="rnd">
                <a:solidFill>
                  <a:schemeClr val="accent2"/>
                </a:solidFill>
                <a:prstDash val="solid"/>
              </a:ln>
              <a:effectLst/>
            </c:spPr>
            <c:trendlineType val="linear"/>
            <c:backward val="1"/>
            <c:dispRSqr val="1"/>
            <c:dispEq val="0"/>
            <c:trendlineLbl>
              <c:layout>
                <c:manualLayout>
                  <c:x val="8.2962137603024552E-2"/>
                  <c:y val="-4.4781095706170421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US"/>
                </a:p>
              </c:txPr>
            </c:trendlineLbl>
          </c:trendline>
          <c:xVal>
            <c:numRef>
              <c:f>'Main Trends'!$C$8:$C$38</c:f>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f>'Main Trends'!$E$8:$E$38</c:f>
              <c:numCache>
                <c:formatCode>General</c:formatCode>
                <c:ptCount val="31"/>
                <c:pt idx="0">
                  <c:v>57</c:v>
                </c:pt>
                <c:pt idx="1">
                  <c:v>10</c:v>
                </c:pt>
                <c:pt idx="3">
                  <c:v>24</c:v>
                </c:pt>
                <c:pt idx="4">
                  <c:v>12</c:v>
                </c:pt>
                <c:pt idx="7">
                  <c:v>9</c:v>
                </c:pt>
                <c:pt idx="8">
                  <c:v>21</c:v>
                </c:pt>
                <c:pt idx="10">
                  <c:v>34</c:v>
                </c:pt>
                <c:pt idx="11">
                  <c:v>22</c:v>
                </c:pt>
                <c:pt idx="12">
                  <c:v>25</c:v>
                </c:pt>
                <c:pt idx="13">
                  <c:v>15</c:v>
                </c:pt>
                <c:pt idx="14">
                  <c:v>56</c:v>
                </c:pt>
                <c:pt idx="15">
                  <c:v>47</c:v>
                </c:pt>
                <c:pt idx="16">
                  <c:v>32</c:v>
                </c:pt>
                <c:pt idx="17">
                  <c:v>12</c:v>
                </c:pt>
                <c:pt idx="18">
                  <c:v>11</c:v>
                </c:pt>
                <c:pt idx="20">
                  <c:v>60</c:v>
                </c:pt>
                <c:pt idx="23">
                  <c:v>10</c:v>
                </c:pt>
                <c:pt idx="27">
                  <c:v>13</c:v>
                </c:pt>
                <c:pt idx="29">
                  <c:v>33</c:v>
                </c:pt>
                <c:pt idx="30">
                  <c:v>8</c:v>
                </c:pt>
              </c:numCache>
            </c:numRef>
          </c:yVal>
          <c:smooth val="0"/>
          <c:extLst>
            <c:ext xmlns:c16="http://schemas.microsoft.com/office/drawing/2014/chart" uri="{C3380CC4-5D6E-409C-BE32-E72D297353CC}">
              <c16:uniqueId val="{00000001-51DF-45FD-8A0A-E9E81C0A5D25}"/>
            </c:ext>
          </c:extLst>
        </c:ser>
        <c:ser>
          <c:idx val="2"/>
          <c:order val="2"/>
          <c:tx>
            <c:v>Belief in Life after Death: List</c:v>
          </c:tx>
          <c:spPr>
            <a:ln w="25400" cap="rnd">
              <a:noFill/>
              <a:round/>
            </a:ln>
            <a:effectLst/>
          </c:spPr>
          <c:marker>
            <c:symbol val="none"/>
          </c:marker>
          <c:trendline>
            <c:spPr>
              <a:ln w="28575" cap="rnd">
                <a:solidFill>
                  <a:schemeClr val="accent2">
                    <a:lumMod val="60000"/>
                    <a:lumOff val="40000"/>
                  </a:schemeClr>
                </a:solidFill>
                <a:prstDash val="solid"/>
              </a:ln>
              <a:effectLst/>
            </c:spPr>
            <c:trendlineType val="linear"/>
            <c:backward val="2"/>
            <c:dispRSqr val="1"/>
            <c:dispEq val="0"/>
            <c:trendlineLbl>
              <c:layout>
                <c:manualLayout>
                  <c:x val="8.1963492850450584E-2"/>
                  <c:y val="-4.5463955965721538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Trends'!$F$8:$F$51</c:f>
              <c:numCache>
                <c:formatCode>General</c:formatCode>
                <c:ptCount val="44"/>
                <c:pt idx="0">
                  <c:v>95</c:v>
                </c:pt>
                <c:pt idx="1">
                  <c:v>27</c:v>
                </c:pt>
                <c:pt idx="3">
                  <c:v>39</c:v>
                </c:pt>
                <c:pt idx="4">
                  <c:v>37</c:v>
                </c:pt>
                <c:pt idx="7">
                  <c:v>28</c:v>
                </c:pt>
                <c:pt idx="8">
                  <c:v>51</c:v>
                </c:pt>
                <c:pt idx="10">
                  <c:v>53</c:v>
                </c:pt>
                <c:pt idx="11">
                  <c:v>57</c:v>
                </c:pt>
                <c:pt idx="12">
                  <c:v>47</c:v>
                </c:pt>
                <c:pt idx="13">
                  <c:v>46</c:v>
                </c:pt>
                <c:pt idx="14">
                  <c:v>82</c:v>
                </c:pt>
                <c:pt idx="15">
                  <c:v>74</c:v>
                </c:pt>
                <c:pt idx="16">
                  <c:v>67</c:v>
                </c:pt>
                <c:pt idx="17">
                  <c:v>37</c:v>
                </c:pt>
                <c:pt idx="18">
                  <c:v>31</c:v>
                </c:pt>
                <c:pt idx="20">
                  <c:v>78</c:v>
                </c:pt>
                <c:pt idx="23">
                  <c:v>30</c:v>
                </c:pt>
                <c:pt idx="27">
                  <c:v>44</c:v>
                </c:pt>
                <c:pt idx="29">
                  <c:v>58</c:v>
                </c:pt>
                <c:pt idx="30">
                  <c:v>32</c:v>
                </c:pt>
              </c:numCache>
            </c:numRef>
          </c:yVal>
          <c:smooth val="0"/>
          <c:extLst>
            <c:ext xmlns:c16="http://schemas.microsoft.com/office/drawing/2014/chart" uri="{C3380CC4-5D6E-409C-BE32-E72D297353CC}">
              <c16:uniqueId val="{00000003-51DF-45FD-8A0A-E9E81C0A5D25}"/>
            </c:ext>
          </c:extLst>
        </c:ser>
        <c:ser>
          <c:idx val="3"/>
          <c:order val="3"/>
          <c:tx>
            <c:v>Faith v Other Identities</c:v>
          </c:tx>
          <c:spPr>
            <a:ln w="25400" cap="rnd">
              <a:noFill/>
              <a:round/>
            </a:ln>
            <a:effectLst/>
          </c:spPr>
          <c:marker>
            <c:symbol val="none"/>
          </c:marker>
          <c:trendline>
            <c:spPr>
              <a:ln w="28575" cap="rnd">
                <a:solidFill>
                  <a:schemeClr val="accent2">
                    <a:lumMod val="75000"/>
                  </a:schemeClr>
                </a:solidFill>
                <a:prstDash val="solid"/>
              </a:ln>
              <a:effectLst/>
            </c:spPr>
            <c:trendlineType val="linear"/>
            <c:dispRSqr val="1"/>
            <c:dispEq val="0"/>
            <c:trendlineLbl>
              <c:layout>
                <c:manualLayout>
                  <c:x val="8.1963492850450584E-2"/>
                  <c:y val="-5.5745011444814023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75000"/>
                        </a:schemeClr>
                      </a:solidFill>
                      <a:latin typeface="+mn-lt"/>
                      <a:ea typeface="+mn-ea"/>
                      <a:cs typeface="+mn-cs"/>
                    </a:defRPr>
                  </a:pPr>
                  <a:endParaRPr lang="en-US"/>
                </a:p>
              </c:txPr>
            </c:trendlineLbl>
          </c:trendline>
          <c:xVal>
            <c:numRef>
              <c:f>'Main Trends'!$C$8:$C$47</c:f>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f>'Main Trends'!$G$8:$G$47</c:f>
              <c:numCache>
                <c:formatCode>General</c:formatCode>
                <c:ptCount val="40"/>
                <c:pt idx="0">
                  <c:v>30</c:v>
                </c:pt>
                <c:pt idx="1">
                  <c:v>3</c:v>
                </c:pt>
                <c:pt idx="2">
                  <c:v>21</c:v>
                </c:pt>
                <c:pt idx="3">
                  <c:v>3</c:v>
                </c:pt>
                <c:pt idx="4">
                  <c:v>5</c:v>
                </c:pt>
                <c:pt idx="5">
                  <c:v>28</c:v>
                </c:pt>
                <c:pt idx="6">
                  <c:v>23</c:v>
                </c:pt>
                <c:pt idx="7">
                  <c:v>5</c:v>
                </c:pt>
                <c:pt idx="8">
                  <c:v>9</c:v>
                </c:pt>
                <c:pt idx="9">
                  <c:v>37</c:v>
                </c:pt>
                <c:pt idx="10">
                  <c:v>4</c:v>
                </c:pt>
                <c:pt idx="11">
                  <c:v>9</c:v>
                </c:pt>
                <c:pt idx="12">
                  <c:v>17</c:v>
                </c:pt>
                <c:pt idx="13">
                  <c:v>9</c:v>
                </c:pt>
                <c:pt idx="15">
                  <c:v>20</c:v>
                </c:pt>
                <c:pt idx="16">
                  <c:v>14</c:v>
                </c:pt>
                <c:pt idx="17">
                  <c:v>7</c:v>
                </c:pt>
                <c:pt idx="18">
                  <c:v>4</c:v>
                </c:pt>
                <c:pt idx="19">
                  <c:v>10</c:v>
                </c:pt>
                <c:pt idx="20">
                  <c:v>45</c:v>
                </c:pt>
                <c:pt idx="21">
                  <c:v>21</c:v>
                </c:pt>
                <c:pt idx="22">
                  <c:v>9</c:v>
                </c:pt>
                <c:pt idx="23">
                  <c:v>3</c:v>
                </c:pt>
                <c:pt idx="24">
                  <c:v>7</c:v>
                </c:pt>
                <c:pt idx="28">
                  <c:v>3</c:v>
                </c:pt>
                <c:pt idx="29">
                  <c:v>15</c:v>
                </c:pt>
                <c:pt idx="30">
                  <c:v>3</c:v>
                </c:pt>
                <c:pt idx="31">
                  <c:v>4</c:v>
                </c:pt>
                <c:pt idx="32">
                  <c:v>8</c:v>
                </c:pt>
                <c:pt idx="33">
                  <c:v>11</c:v>
                </c:pt>
                <c:pt idx="34">
                  <c:v>4</c:v>
                </c:pt>
                <c:pt idx="35">
                  <c:v>50</c:v>
                </c:pt>
                <c:pt idx="36">
                  <c:v>23</c:v>
                </c:pt>
                <c:pt idx="37">
                  <c:v>37</c:v>
                </c:pt>
                <c:pt idx="38">
                  <c:v>19</c:v>
                </c:pt>
                <c:pt idx="39">
                  <c:v>33</c:v>
                </c:pt>
              </c:numCache>
            </c:numRef>
          </c:yVal>
          <c:smooth val="0"/>
          <c:extLst>
            <c:ext xmlns:c16="http://schemas.microsoft.com/office/drawing/2014/chart" uri="{C3380CC4-5D6E-409C-BE32-E72D297353CC}">
              <c16:uniqueId val="{00000005-51DF-45FD-8A0A-E9E81C0A5D25}"/>
            </c:ext>
          </c:extLst>
        </c:ser>
        <c:ser>
          <c:idx val="5"/>
          <c:order val="5"/>
          <c:tx>
            <c:v>Religious practice important for country's moral life</c:v>
          </c:tx>
          <c:spPr>
            <a:ln w="25400" cap="rnd">
              <a:noFill/>
              <a:round/>
            </a:ln>
            <a:effectLst/>
          </c:spPr>
          <c:marker>
            <c:symbol val="none"/>
          </c:marker>
          <c:trendline>
            <c:spPr>
              <a:ln w="28575" cap="rnd">
                <a:solidFill>
                  <a:schemeClr val="accent1"/>
                </a:solidFill>
                <a:prstDash val="solid"/>
              </a:ln>
              <a:effectLst/>
            </c:spPr>
            <c:trendlineType val="linear"/>
            <c:backward val="2"/>
            <c:dispRSqr val="1"/>
            <c:dispEq val="0"/>
            <c:trendlineLbl>
              <c:layout>
                <c:manualLayout>
                  <c:x val="-0.59411900464212541"/>
                  <c:y val="0.30522637704826255"/>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n-US"/>
                </a:p>
              </c:txPr>
            </c:trendlineLbl>
          </c:trendline>
          <c:xVal>
            <c:numRef>
              <c:f>'Main Trends'!$C$8:$C$47</c:f>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extLst xmlns:c15="http://schemas.microsoft.com/office/drawing/2012/chart"/>
            </c:numRef>
          </c:xVal>
          <c:yVal>
            <c:numRef>
              <c:f>'Main Trends'!$I$8:$I$47</c:f>
              <c:numCache>
                <c:formatCode>General</c:formatCode>
                <c:ptCount val="40"/>
                <c:pt idx="1">
                  <c:v>15</c:v>
                </c:pt>
                <c:pt idx="3">
                  <c:v>44</c:v>
                </c:pt>
                <c:pt idx="4">
                  <c:v>40</c:v>
                </c:pt>
                <c:pt idx="7">
                  <c:v>34</c:v>
                </c:pt>
                <c:pt idx="8">
                  <c:v>55</c:v>
                </c:pt>
                <c:pt idx="10">
                  <c:v>49</c:v>
                </c:pt>
                <c:pt idx="11">
                  <c:v>43</c:v>
                </c:pt>
                <c:pt idx="12">
                  <c:v>62</c:v>
                </c:pt>
                <c:pt idx="13">
                  <c:v>44</c:v>
                </c:pt>
                <c:pt idx="14">
                  <c:v>76</c:v>
                </c:pt>
                <c:pt idx="15">
                  <c:v>70</c:v>
                </c:pt>
                <c:pt idx="16">
                  <c:v>60</c:v>
                </c:pt>
                <c:pt idx="17">
                  <c:v>37</c:v>
                </c:pt>
                <c:pt idx="18">
                  <c:v>39</c:v>
                </c:pt>
                <c:pt idx="23">
                  <c:v>31</c:v>
                </c:pt>
                <c:pt idx="27">
                  <c:v>37</c:v>
                </c:pt>
                <c:pt idx="29">
                  <c:v>78</c:v>
                </c:pt>
                <c:pt idx="30">
                  <c:v>33</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2C-51DF-45FD-8A0A-E9E81C0A5D25}"/>
            </c:ext>
          </c:extLst>
        </c:ser>
        <c:ser>
          <c:idx val="8"/>
          <c:order val="6"/>
          <c:tx>
            <c:v>Faith v All Science</c:v>
          </c:tx>
          <c:spPr>
            <a:ln w="25400" cap="rnd">
              <a:noFill/>
              <a:round/>
            </a:ln>
            <a:effectLst/>
          </c:spPr>
          <c:marker>
            <c:symbol val="none"/>
          </c:marker>
          <c:trendline>
            <c:spPr>
              <a:ln w="28575" cap="rnd">
                <a:solidFill>
                  <a:schemeClr val="accent2">
                    <a:lumMod val="50000"/>
                  </a:schemeClr>
                </a:solidFill>
                <a:prstDash val="solid"/>
              </a:ln>
              <a:effectLst/>
            </c:spPr>
            <c:trendlineType val="linear"/>
            <c:dispRSqr val="1"/>
            <c:dispEq val="0"/>
            <c:trendlineLbl>
              <c:layout>
                <c:manualLayout>
                  <c:x val="8.8859095550251288E-2"/>
                  <c:y val="-1.6650567170548327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5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Trends'!$J$8:$J$51</c:f>
              <c:numCache>
                <c:formatCode>General</c:formatCode>
                <c:ptCount val="44"/>
                <c:pt idx="0">
                  <c:v>10.9</c:v>
                </c:pt>
                <c:pt idx="1">
                  <c:v>1.1000000000000001</c:v>
                </c:pt>
                <c:pt idx="2">
                  <c:v>9.6</c:v>
                </c:pt>
                <c:pt idx="3">
                  <c:v>0.6</c:v>
                </c:pt>
                <c:pt idx="4">
                  <c:v>4.5999999999999996</c:v>
                </c:pt>
                <c:pt idx="6">
                  <c:v>18.600000000000001</c:v>
                </c:pt>
                <c:pt idx="9">
                  <c:v>16.2</c:v>
                </c:pt>
                <c:pt idx="10">
                  <c:v>10.9</c:v>
                </c:pt>
                <c:pt idx="11">
                  <c:v>4.2</c:v>
                </c:pt>
                <c:pt idx="13">
                  <c:v>5.4</c:v>
                </c:pt>
                <c:pt idx="15">
                  <c:v>11.9</c:v>
                </c:pt>
                <c:pt idx="16">
                  <c:v>24.4</c:v>
                </c:pt>
                <c:pt idx="21">
                  <c:v>7.1</c:v>
                </c:pt>
                <c:pt idx="35">
                  <c:v>5.4</c:v>
                </c:pt>
                <c:pt idx="37">
                  <c:v>17.5</c:v>
                </c:pt>
                <c:pt idx="38">
                  <c:v>15.8</c:v>
                </c:pt>
                <c:pt idx="40">
                  <c:v>9.9</c:v>
                </c:pt>
                <c:pt idx="41">
                  <c:v>5.2</c:v>
                </c:pt>
                <c:pt idx="42">
                  <c:v>8.5</c:v>
                </c:pt>
                <c:pt idx="43">
                  <c:v>6.6</c:v>
                </c:pt>
              </c:numCache>
            </c:numRef>
          </c:yVal>
          <c:smooth val="0"/>
          <c:extLst>
            <c:ext xmlns:c16="http://schemas.microsoft.com/office/drawing/2014/chart" uri="{C3380CC4-5D6E-409C-BE32-E72D297353CC}">
              <c16:uniqueId val="{00000009-51DF-45FD-8A0A-E9E81C0A5D25}"/>
            </c:ext>
          </c:extLst>
        </c:ser>
        <c:ser>
          <c:idx val="10"/>
          <c:order val="8"/>
          <c:tx>
            <c:v>Often / Sometimes think of meaning / purpose of life</c:v>
          </c:tx>
          <c:spPr>
            <a:ln w="25400" cap="rnd">
              <a:noFill/>
              <a:round/>
            </a:ln>
            <a:effectLst/>
          </c:spPr>
          <c:marker>
            <c:symbol val="none"/>
          </c:marker>
          <c:trendline>
            <c:spPr>
              <a:ln w="28575" cap="rnd">
                <a:solidFill>
                  <a:schemeClr val="accent1">
                    <a:lumMod val="60000"/>
                    <a:lumOff val="40000"/>
                  </a:schemeClr>
                </a:solidFill>
                <a:prstDash val="solid"/>
              </a:ln>
              <a:effectLst/>
            </c:spPr>
            <c:trendlineType val="linear"/>
            <c:backward val="2"/>
            <c:dispRSqr val="1"/>
            <c:dispEq val="0"/>
            <c:trendlineLbl>
              <c:layout>
                <c:manualLayout>
                  <c:x val="-0.5780233244357067"/>
                  <c:y val="0.10201523450355121"/>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1">
                          <a:lumMod val="60000"/>
                          <a:lumOff val="40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extLst xmlns:c15="http://schemas.microsoft.com/office/drawing/2012/chart"/>
            </c:numRef>
          </c:xVal>
          <c:yVal>
            <c:numRef>
              <c:f>'Main Trends'!$L$8:$L$51</c:f>
              <c:numCache>
                <c:formatCode>General</c:formatCode>
                <c:ptCount val="44"/>
                <c:pt idx="1">
                  <c:v>63.9</c:v>
                </c:pt>
                <c:pt idx="2">
                  <c:v>84.1</c:v>
                </c:pt>
                <c:pt idx="3">
                  <c:v>79.8</c:v>
                </c:pt>
                <c:pt idx="4">
                  <c:v>40.200000000000003</c:v>
                </c:pt>
                <c:pt idx="9">
                  <c:v>84.5</c:v>
                </c:pt>
                <c:pt idx="10">
                  <c:v>43.9</c:v>
                </c:pt>
                <c:pt idx="12">
                  <c:v>41.2</c:v>
                </c:pt>
                <c:pt idx="13">
                  <c:v>56.4</c:v>
                </c:pt>
                <c:pt idx="14">
                  <c:v>49</c:v>
                </c:pt>
                <c:pt idx="15">
                  <c:v>61.1</c:v>
                </c:pt>
                <c:pt idx="16">
                  <c:v>61.5</c:v>
                </c:pt>
                <c:pt idx="18">
                  <c:v>30.3</c:v>
                </c:pt>
                <c:pt idx="20">
                  <c:v>86.2</c:v>
                </c:pt>
                <c:pt idx="21">
                  <c:v>71.400000000000006</c:v>
                </c:pt>
                <c:pt idx="22">
                  <c:v>45.6</c:v>
                </c:pt>
                <c:pt idx="23">
                  <c:v>38.799999999999997</c:v>
                </c:pt>
                <c:pt idx="35">
                  <c:v>85.1</c:v>
                </c:pt>
                <c:pt idx="37">
                  <c:v>65.3</c:v>
                </c:pt>
                <c:pt idx="38">
                  <c:v>66.599999999999994</c:v>
                </c:pt>
                <c:pt idx="40">
                  <c:v>54.3</c:v>
                </c:pt>
                <c:pt idx="41">
                  <c:v>48.5</c:v>
                </c:pt>
                <c:pt idx="42">
                  <c:v>63.8</c:v>
                </c:pt>
                <c:pt idx="43">
                  <c:v>46.5</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32-51DF-45FD-8A0A-E9E81C0A5D25}"/>
            </c:ext>
          </c:extLst>
        </c:ser>
        <c:ser>
          <c:idx val="6"/>
          <c:order val="9"/>
          <c:tx>
            <c:v>MEASURE</c:v>
          </c:tx>
          <c:spPr>
            <a:ln w="25400" cap="rnd">
              <a:noFill/>
              <a:round/>
            </a:ln>
            <a:effectLst/>
          </c:spPr>
          <c:marker>
            <c:symbol val="plus"/>
            <c:size val="10"/>
            <c:spPr>
              <a:noFill/>
              <a:ln w="9525">
                <a:solidFill>
                  <a:schemeClr val="accent2">
                    <a:lumMod val="50000"/>
                  </a:schemeClr>
                </a:solidFill>
              </a:ln>
              <a:effectLst/>
            </c:spPr>
          </c:marker>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Trends'!$M$8:$M$51</c:f>
              <c:numCache>
                <c:formatCode>General</c:formatCode>
                <c:ptCount val="44"/>
                <c:pt idx="9">
                  <c:v>0</c:v>
                </c:pt>
              </c:numCache>
            </c:numRef>
          </c:yVal>
          <c:smooth val="0"/>
          <c:extLst>
            <c:ext xmlns:c16="http://schemas.microsoft.com/office/drawing/2014/chart" uri="{C3380CC4-5D6E-409C-BE32-E72D297353CC}">
              <c16:uniqueId val="{00000034-51DF-45FD-8A0A-E9E81C0A5D25}"/>
            </c:ext>
          </c:extLst>
        </c:ser>
        <c:dLbls>
          <c:showLegendKey val="0"/>
          <c:showVal val="0"/>
          <c:showCatName val="0"/>
          <c:showSerName val="0"/>
          <c:showPercent val="0"/>
          <c:showBubbleSize val="0"/>
        </c:dLbls>
        <c:axId val="1443311536"/>
        <c:axId val="1443317360"/>
        <c:extLst>
          <c:ext xmlns:c15="http://schemas.microsoft.com/office/drawing/2012/chart" uri="{02D57815-91ED-43cb-92C2-25804820EDAC}">
            <c15:filteredScatterSeries>
              <c15:ser>
                <c:idx val="4"/>
                <c:order val="4"/>
                <c:tx>
                  <c:v>Religious people better citizens</c:v>
                </c:tx>
                <c:spPr>
                  <a:ln w="25400" cap="rnd">
                    <a:noFill/>
                    <a:round/>
                  </a:ln>
                  <a:effectLst/>
                </c:spPr>
                <c:marker>
                  <c:symbol val="none"/>
                </c:marker>
                <c:trendline>
                  <c:spPr>
                    <a:ln w="28575" cap="rnd">
                      <a:solidFill>
                        <a:schemeClr val="tx1">
                          <a:lumMod val="50000"/>
                          <a:lumOff val="50000"/>
                        </a:schemeClr>
                      </a:solidFill>
                      <a:prstDash val="solid"/>
                    </a:ln>
                    <a:effectLst/>
                  </c:spPr>
                  <c:trendlineType val="linear"/>
                  <c:dispRSqr val="1"/>
                  <c:dispEq val="0"/>
                  <c:trendlineLbl>
                    <c:layout>
                      <c:manualLayout>
                        <c:x val="8.1963492850450584E-2"/>
                        <c:y val="-0.10193093606642746"/>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50000"/>
                                <a:lumOff val="50000"/>
                              </a:schemeClr>
                            </a:solidFill>
                            <a:latin typeface="+mn-lt"/>
                            <a:ea typeface="+mn-ea"/>
                            <a:cs typeface="+mn-cs"/>
                          </a:defRPr>
                        </a:pPr>
                        <a:endParaRPr lang="en-US"/>
                      </a:p>
                    </c:txPr>
                  </c:trendlineLbl>
                </c:trendline>
                <c:xVal>
                  <c:numRef>
                    <c:extLst>
                      <c:ex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c:ext uri="{02D57815-91ED-43cb-92C2-25804820EDAC}">
                        <c15:formulaRef>
                          <c15:sqref>'Main Trends'!$H$8:$H$47</c15:sqref>
                        </c15:formulaRef>
                      </c:ext>
                    </c:extLst>
                    <c:numCache>
                      <c:formatCode>General</c:formatCode>
                      <c:ptCount val="40"/>
                      <c:pt idx="1">
                        <c:v>11</c:v>
                      </c:pt>
                      <c:pt idx="3">
                        <c:v>25</c:v>
                      </c:pt>
                      <c:pt idx="4">
                        <c:v>17</c:v>
                      </c:pt>
                      <c:pt idx="7">
                        <c:v>16</c:v>
                      </c:pt>
                      <c:pt idx="8">
                        <c:v>29</c:v>
                      </c:pt>
                      <c:pt idx="10">
                        <c:v>44</c:v>
                      </c:pt>
                      <c:pt idx="11">
                        <c:v>25</c:v>
                      </c:pt>
                      <c:pt idx="12">
                        <c:v>36</c:v>
                      </c:pt>
                      <c:pt idx="13">
                        <c:v>25</c:v>
                      </c:pt>
                      <c:pt idx="14">
                        <c:v>54</c:v>
                      </c:pt>
                      <c:pt idx="15">
                        <c:v>54</c:v>
                      </c:pt>
                      <c:pt idx="16">
                        <c:v>31</c:v>
                      </c:pt>
                      <c:pt idx="17">
                        <c:v>22</c:v>
                      </c:pt>
                      <c:pt idx="18">
                        <c:v>20</c:v>
                      </c:pt>
                      <c:pt idx="23">
                        <c:v>13</c:v>
                      </c:pt>
                      <c:pt idx="27">
                        <c:v>23</c:v>
                      </c:pt>
                      <c:pt idx="29">
                        <c:v>62</c:v>
                      </c:pt>
                      <c:pt idx="30">
                        <c:v>18</c:v>
                      </c:pt>
                    </c:numCache>
                  </c:numRef>
                </c:yVal>
                <c:smooth val="0"/>
                <c:extLst>
                  <c:ext xmlns:c16="http://schemas.microsoft.com/office/drawing/2014/chart" uri="{C3380CC4-5D6E-409C-BE32-E72D297353CC}">
                    <c16:uniqueId val="{00000007-51DF-45FD-8A0A-E9E81C0A5D25}"/>
                  </c:ext>
                </c:extLst>
              </c15:ser>
            </c15:filteredScatterSeries>
            <c15:filteredScatterSeries>
              <c15:ser>
                <c:idx val="9"/>
                <c:order val="7"/>
                <c:tx>
                  <c:v>Belief in Life after Death: Simple</c:v>
                </c:tx>
                <c:spPr>
                  <a:ln w="25400" cap="rnd">
                    <a:noFill/>
                    <a:round/>
                  </a:ln>
                  <a:effectLst/>
                </c:spPr>
                <c:marker>
                  <c:symbol val="square"/>
                  <c:size val="5"/>
                  <c:spPr>
                    <a:solidFill>
                      <a:srgbClr val="FF0000"/>
                    </a:solidFill>
                    <a:ln w="9525">
                      <a:noFill/>
                    </a:ln>
                    <a:effectLst/>
                  </c:spPr>
                </c:marker>
                <c:trendline>
                  <c:spPr>
                    <a:ln w="19050" cap="rnd">
                      <a:solidFill>
                        <a:srgbClr val="FF0000"/>
                      </a:solidFill>
                      <a:prstDash val="solid"/>
                    </a:ln>
                    <a:effectLst/>
                  </c:spPr>
                  <c:trendlineType val="linear"/>
                  <c:dispRSqr val="1"/>
                  <c:dispEq val="0"/>
                  <c:trendlineLbl>
                    <c:layout>
                      <c:manualLayout>
                        <c:x val="-0.36558873142850146"/>
                        <c:y val="-6.822204311075288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Trends'!$K$8:$K$51</c15:sqref>
                        </c15:formulaRef>
                      </c:ext>
                    </c:extLst>
                    <c:numCache>
                      <c:formatCode>General</c:formatCode>
                      <c:ptCount val="44"/>
                      <c:pt idx="0">
                        <c:v>73.5</c:v>
                      </c:pt>
                      <c:pt idx="1">
                        <c:v>32.200000000000003</c:v>
                      </c:pt>
                      <c:pt idx="2">
                        <c:v>83.8</c:v>
                      </c:pt>
                      <c:pt idx="3">
                        <c:v>33.700000000000003</c:v>
                      </c:pt>
                      <c:pt idx="4">
                        <c:v>39.9</c:v>
                      </c:pt>
                      <c:pt idx="6">
                        <c:v>83</c:v>
                      </c:pt>
                      <c:pt idx="9">
                        <c:v>83.2</c:v>
                      </c:pt>
                      <c:pt idx="10">
                        <c:v>38.700000000000003</c:v>
                      </c:pt>
                      <c:pt idx="11">
                        <c:v>56.9</c:v>
                      </c:pt>
                      <c:pt idx="12">
                        <c:v>64.2</c:v>
                      </c:pt>
                      <c:pt idx="13">
                        <c:v>53.8</c:v>
                      </c:pt>
                      <c:pt idx="15">
                        <c:v>56.7</c:v>
                      </c:pt>
                      <c:pt idx="16">
                        <c:v>70.7</c:v>
                      </c:pt>
                      <c:pt idx="18">
                        <c:v>38.1</c:v>
                      </c:pt>
                      <c:pt idx="21">
                        <c:v>47.7</c:v>
                      </c:pt>
                      <c:pt idx="22">
                        <c:v>38.799999999999997</c:v>
                      </c:pt>
                      <c:pt idx="23">
                        <c:v>37.799999999999997</c:v>
                      </c:pt>
                      <c:pt idx="24">
                        <c:v>25</c:v>
                      </c:pt>
                      <c:pt idx="25">
                        <c:v>46.8</c:v>
                      </c:pt>
                      <c:pt idx="26">
                        <c:v>52.6</c:v>
                      </c:pt>
                      <c:pt idx="27">
                        <c:v>39.799999999999997</c:v>
                      </c:pt>
                      <c:pt idx="28">
                        <c:v>30.5</c:v>
                      </c:pt>
                      <c:pt idx="31">
                        <c:v>50.1</c:v>
                      </c:pt>
                      <c:pt idx="32">
                        <c:v>35.5</c:v>
                      </c:pt>
                      <c:pt idx="35">
                        <c:v>81.900000000000006</c:v>
                      </c:pt>
                      <c:pt idx="37">
                        <c:v>89.3</c:v>
                      </c:pt>
                      <c:pt idx="38">
                        <c:v>55.8</c:v>
                      </c:pt>
                      <c:pt idx="40">
                        <c:v>66.900000000000006</c:v>
                      </c:pt>
                      <c:pt idx="42">
                        <c:v>88.1</c:v>
                      </c:pt>
                      <c:pt idx="43">
                        <c:v>57.2</c:v>
                      </c:pt>
                    </c:numCache>
                  </c:numRef>
                </c:yVal>
                <c:smooth val="0"/>
                <c:extLst xmlns:c15="http://schemas.microsoft.com/office/drawing/2012/chart">
                  <c:ext xmlns:c16="http://schemas.microsoft.com/office/drawing/2014/chart" uri="{C3380CC4-5D6E-409C-BE32-E72D297353CC}">
                    <c16:uniqueId val="{00000030-51DF-45FD-8A0A-E9E81C0A5D25}"/>
                  </c:ext>
                </c:extLst>
              </c15:ser>
            </c15:filteredScatterSeries>
          </c:ext>
        </c:extLst>
      </c:scatterChart>
      <c:valAx>
        <c:axId val="1443311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Debiased National Religiosity</a:t>
                </a:r>
              </a:p>
            </c:rich>
          </c:tx>
          <c:layout>
            <c:manualLayout>
              <c:xMode val="edge"/>
              <c:yMode val="edge"/>
              <c:x val="0.42978595583080759"/>
              <c:y val="0.945454000509127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7360"/>
        <c:crosses val="autoZero"/>
        <c:crossBetween val="midCat"/>
      </c:valAx>
      <c:valAx>
        <c:axId val="144331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 of Faith supportive responses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1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Extended nations Religiosity debias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1.858500024453465E-2"/>
                  <c:y val="0.53376292374059142"/>
                </c:manualLayout>
              </c:layout>
              <c:numFmt formatCode="General" sourceLinked="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rendlineLbl>
          </c:trendline>
          <c:xVal>
            <c:numRef>
              <c:f>'Religiosity scale &amp; debias'!$B$8:$B$74</c:f>
              <c:numCache>
                <c:formatCode>General</c:formatCode>
                <c:ptCount val="67"/>
                <c:pt idx="0">
                  <c:v>67</c:v>
                </c:pt>
                <c:pt idx="1">
                  <c:v>66</c:v>
                </c:pt>
                <c:pt idx="2">
                  <c:v>65</c:v>
                </c:pt>
                <c:pt idx="3">
                  <c:v>64</c:v>
                </c:pt>
                <c:pt idx="4">
                  <c:v>63</c:v>
                </c:pt>
                <c:pt idx="5">
                  <c:v>62</c:v>
                </c:pt>
                <c:pt idx="6">
                  <c:v>61</c:v>
                </c:pt>
                <c:pt idx="7">
                  <c:v>60</c:v>
                </c:pt>
                <c:pt idx="8">
                  <c:v>59</c:v>
                </c:pt>
                <c:pt idx="9">
                  <c:v>58</c:v>
                </c:pt>
                <c:pt idx="10">
                  <c:v>57</c:v>
                </c:pt>
                <c:pt idx="11">
                  <c:v>56</c:v>
                </c:pt>
                <c:pt idx="12">
                  <c:v>55</c:v>
                </c:pt>
                <c:pt idx="13">
                  <c:v>54</c:v>
                </c:pt>
                <c:pt idx="14">
                  <c:v>53</c:v>
                </c:pt>
                <c:pt idx="15">
                  <c:v>52</c:v>
                </c:pt>
                <c:pt idx="16">
                  <c:v>51</c:v>
                </c:pt>
                <c:pt idx="17">
                  <c:v>50</c:v>
                </c:pt>
                <c:pt idx="18">
                  <c:v>49</c:v>
                </c:pt>
                <c:pt idx="19">
                  <c:v>48</c:v>
                </c:pt>
                <c:pt idx="20">
                  <c:v>47</c:v>
                </c:pt>
                <c:pt idx="21">
                  <c:v>46</c:v>
                </c:pt>
                <c:pt idx="22">
                  <c:v>45</c:v>
                </c:pt>
                <c:pt idx="23">
                  <c:v>44</c:v>
                </c:pt>
                <c:pt idx="24">
                  <c:v>43</c:v>
                </c:pt>
                <c:pt idx="25">
                  <c:v>42</c:v>
                </c:pt>
                <c:pt idx="26">
                  <c:v>41</c:v>
                </c:pt>
                <c:pt idx="27">
                  <c:v>40</c:v>
                </c:pt>
                <c:pt idx="28">
                  <c:v>39</c:v>
                </c:pt>
                <c:pt idx="29">
                  <c:v>38</c:v>
                </c:pt>
                <c:pt idx="30">
                  <c:v>37</c:v>
                </c:pt>
                <c:pt idx="31">
                  <c:v>36</c:v>
                </c:pt>
                <c:pt idx="32">
                  <c:v>35</c:v>
                </c:pt>
                <c:pt idx="33">
                  <c:v>34</c:v>
                </c:pt>
                <c:pt idx="34">
                  <c:v>33</c:v>
                </c:pt>
                <c:pt idx="35">
                  <c:v>32</c:v>
                </c:pt>
                <c:pt idx="36">
                  <c:v>31</c:v>
                </c:pt>
                <c:pt idx="37">
                  <c:v>30</c:v>
                </c:pt>
                <c:pt idx="38">
                  <c:v>29</c:v>
                </c:pt>
                <c:pt idx="39">
                  <c:v>28</c:v>
                </c:pt>
                <c:pt idx="40">
                  <c:v>27</c:v>
                </c:pt>
                <c:pt idx="41">
                  <c:v>26</c:v>
                </c:pt>
                <c:pt idx="42">
                  <c:v>25</c:v>
                </c:pt>
                <c:pt idx="43">
                  <c:v>24</c:v>
                </c:pt>
                <c:pt idx="44">
                  <c:v>23</c:v>
                </c:pt>
                <c:pt idx="45">
                  <c:v>22</c:v>
                </c:pt>
                <c:pt idx="46">
                  <c:v>21</c:v>
                </c:pt>
                <c:pt idx="47">
                  <c:v>20</c:v>
                </c:pt>
                <c:pt idx="48">
                  <c:v>19</c:v>
                </c:pt>
                <c:pt idx="49">
                  <c:v>18</c:v>
                </c:pt>
                <c:pt idx="50">
                  <c:v>17</c:v>
                </c:pt>
                <c:pt idx="51">
                  <c:v>16</c:v>
                </c:pt>
                <c:pt idx="52">
                  <c:v>15</c:v>
                </c:pt>
                <c:pt idx="53">
                  <c:v>14</c:v>
                </c:pt>
                <c:pt idx="54">
                  <c:v>13</c:v>
                </c:pt>
                <c:pt idx="55">
                  <c:v>12</c:v>
                </c:pt>
                <c:pt idx="56">
                  <c:v>11</c:v>
                </c:pt>
                <c:pt idx="57">
                  <c:v>10</c:v>
                </c:pt>
                <c:pt idx="58">
                  <c:v>9</c:v>
                </c:pt>
                <c:pt idx="59">
                  <c:v>8</c:v>
                </c:pt>
                <c:pt idx="60">
                  <c:v>7</c:v>
                </c:pt>
                <c:pt idx="61">
                  <c:v>6</c:v>
                </c:pt>
                <c:pt idx="62">
                  <c:v>5</c:v>
                </c:pt>
                <c:pt idx="63">
                  <c:v>4</c:v>
                </c:pt>
                <c:pt idx="64">
                  <c:v>3</c:v>
                </c:pt>
                <c:pt idx="65">
                  <c:v>2</c:v>
                </c:pt>
                <c:pt idx="66">
                  <c:v>1</c:v>
                </c:pt>
              </c:numCache>
            </c:numRef>
          </c:xVal>
          <c:yVal>
            <c:numRef>
              <c:f>'Religiosity scale &amp; debias'!$C$8:$C$74</c:f>
              <c:numCache>
                <c:formatCode>0.0</c:formatCode>
                <c:ptCount val="67"/>
                <c:pt idx="0">
                  <c:v>97.5</c:v>
                </c:pt>
                <c:pt idx="1">
                  <c:v>97</c:v>
                </c:pt>
                <c:pt idx="2">
                  <c:v>97</c:v>
                </c:pt>
                <c:pt idx="3">
                  <c:v>96</c:v>
                </c:pt>
                <c:pt idx="4">
                  <c:v>95</c:v>
                </c:pt>
                <c:pt idx="5">
                  <c:v>94</c:v>
                </c:pt>
                <c:pt idx="6">
                  <c:v>94</c:v>
                </c:pt>
                <c:pt idx="7">
                  <c:v>93.5</c:v>
                </c:pt>
                <c:pt idx="8">
                  <c:v>93</c:v>
                </c:pt>
                <c:pt idx="9">
                  <c:v>92.5</c:v>
                </c:pt>
                <c:pt idx="10">
                  <c:v>92.5</c:v>
                </c:pt>
                <c:pt idx="11">
                  <c:v>91</c:v>
                </c:pt>
                <c:pt idx="12">
                  <c:v>91</c:v>
                </c:pt>
                <c:pt idx="13">
                  <c:v>89</c:v>
                </c:pt>
                <c:pt idx="14">
                  <c:v>88.5</c:v>
                </c:pt>
                <c:pt idx="15">
                  <c:v>87.5</c:v>
                </c:pt>
                <c:pt idx="16">
                  <c:v>86.5</c:v>
                </c:pt>
                <c:pt idx="17">
                  <c:v>86</c:v>
                </c:pt>
                <c:pt idx="18">
                  <c:v>85</c:v>
                </c:pt>
                <c:pt idx="19">
                  <c:v>84.5</c:v>
                </c:pt>
                <c:pt idx="20">
                  <c:v>84.5</c:v>
                </c:pt>
                <c:pt idx="21">
                  <c:v>83.5</c:v>
                </c:pt>
                <c:pt idx="22">
                  <c:v>82.5</c:v>
                </c:pt>
                <c:pt idx="23">
                  <c:v>82.5</c:v>
                </c:pt>
                <c:pt idx="24">
                  <c:v>82</c:v>
                </c:pt>
                <c:pt idx="25">
                  <c:v>81.5</c:v>
                </c:pt>
                <c:pt idx="26">
                  <c:v>76.5</c:v>
                </c:pt>
                <c:pt idx="27">
                  <c:v>75.5</c:v>
                </c:pt>
                <c:pt idx="28">
                  <c:v>75</c:v>
                </c:pt>
                <c:pt idx="29">
                  <c:v>74.5</c:v>
                </c:pt>
                <c:pt idx="30">
                  <c:v>73</c:v>
                </c:pt>
                <c:pt idx="31">
                  <c:v>68.5</c:v>
                </c:pt>
                <c:pt idx="32">
                  <c:v>68.25</c:v>
                </c:pt>
                <c:pt idx="33">
                  <c:v>68</c:v>
                </c:pt>
                <c:pt idx="34">
                  <c:v>67</c:v>
                </c:pt>
                <c:pt idx="35">
                  <c:v>66.5</c:v>
                </c:pt>
                <c:pt idx="36">
                  <c:v>62</c:v>
                </c:pt>
                <c:pt idx="37">
                  <c:v>60.5</c:v>
                </c:pt>
                <c:pt idx="38">
                  <c:v>52</c:v>
                </c:pt>
                <c:pt idx="39">
                  <c:v>52</c:v>
                </c:pt>
                <c:pt idx="40">
                  <c:v>51.5</c:v>
                </c:pt>
                <c:pt idx="41">
                  <c:v>51</c:v>
                </c:pt>
                <c:pt idx="42">
                  <c:v>49</c:v>
                </c:pt>
                <c:pt idx="43">
                  <c:v>48</c:v>
                </c:pt>
                <c:pt idx="44">
                  <c:v>47.5</c:v>
                </c:pt>
                <c:pt idx="45">
                  <c:v>47</c:v>
                </c:pt>
                <c:pt idx="46">
                  <c:v>46.5</c:v>
                </c:pt>
                <c:pt idx="47">
                  <c:v>46</c:v>
                </c:pt>
                <c:pt idx="48">
                  <c:v>43.5</c:v>
                </c:pt>
                <c:pt idx="49">
                  <c:v>43</c:v>
                </c:pt>
                <c:pt idx="50">
                  <c:v>42.5</c:v>
                </c:pt>
                <c:pt idx="51">
                  <c:v>41.5</c:v>
                </c:pt>
                <c:pt idx="52">
                  <c:v>41.5</c:v>
                </c:pt>
                <c:pt idx="53">
                  <c:v>40</c:v>
                </c:pt>
                <c:pt idx="54">
                  <c:v>40</c:v>
                </c:pt>
                <c:pt idx="55">
                  <c:v>36.5</c:v>
                </c:pt>
                <c:pt idx="56">
                  <c:v>34.5</c:v>
                </c:pt>
                <c:pt idx="57">
                  <c:v>34.5</c:v>
                </c:pt>
                <c:pt idx="58">
                  <c:v>33.5</c:v>
                </c:pt>
                <c:pt idx="59">
                  <c:v>32</c:v>
                </c:pt>
                <c:pt idx="60">
                  <c:v>30.5</c:v>
                </c:pt>
                <c:pt idx="61">
                  <c:v>29.5</c:v>
                </c:pt>
                <c:pt idx="62">
                  <c:v>29</c:v>
                </c:pt>
                <c:pt idx="63">
                  <c:v>29</c:v>
                </c:pt>
                <c:pt idx="64">
                  <c:v>28</c:v>
                </c:pt>
                <c:pt idx="65">
                  <c:v>24.5</c:v>
                </c:pt>
                <c:pt idx="66">
                  <c:v>22</c:v>
                </c:pt>
              </c:numCache>
            </c:numRef>
          </c:yVal>
          <c:smooth val="0"/>
          <c:extLst>
            <c:ext xmlns:c16="http://schemas.microsoft.com/office/drawing/2014/chart" uri="{C3380CC4-5D6E-409C-BE32-E72D297353CC}">
              <c16:uniqueId val="{00000001-5054-4729-94CE-F9A0F7D901E2}"/>
            </c:ext>
          </c:extLst>
        </c:ser>
        <c:dLbls>
          <c:showLegendKey val="0"/>
          <c:showVal val="0"/>
          <c:showCatName val="0"/>
          <c:showSerName val="0"/>
          <c:showPercent val="0"/>
          <c:showBubbleSize val="0"/>
        </c:dLbls>
        <c:axId val="609135936"/>
        <c:axId val="609138232"/>
      </c:scatterChart>
      <c:valAx>
        <c:axId val="60913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138232"/>
        <c:crosses val="autoZero"/>
        <c:crossBetween val="midCat"/>
      </c:valAx>
      <c:valAx>
        <c:axId val="6091382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1359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900" b="1" baseline="0"/>
              <a:t>Faith supportive National r</a:t>
            </a:r>
            <a:r>
              <a:rPr lang="en-GB" sz="1900" b="1"/>
              <a:t>esponses</a:t>
            </a:r>
            <a:r>
              <a:rPr lang="en-GB" sz="1900" b="1" baseline="0"/>
              <a:t> to </a:t>
            </a:r>
            <a:r>
              <a:rPr lang="en-GB" sz="1900" b="1" u="sng" baseline="0"/>
              <a:t>Reality-Constrained</a:t>
            </a:r>
            <a:r>
              <a:rPr lang="en-GB" sz="1900" b="1" baseline="0"/>
              <a:t> (</a:t>
            </a:r>
            <a:r>
              <a:rPr lang="en-GB" sz="1900" b="1" baseline="0">
                <a:solidFill>
                  <a:schemeClr val="bg1">
                    <a:lumMod val="50000"/>
                  </a:schemeClr>
                </a:solidFill>
              </a:rPr>
              <a:t>grey</a:t>
            </a:r>
            <a:r>
              <a:rPr lang="en-GB" sz="1900" b="1" baseline="0"/>
              <a:t>) and </a:t>
            </a:r>
            <a:r>
              <a:rPr lang="en-GB" sz="1900" b="1" u="sng" baseline="0"/>
              <a:t>Unconstrained</a:t>
            </a:r>
            <a:r>
              <a:rPr lang="en-GB" sz="1900" b="1" baseline="0"/>
              <a:t> (</a:t>
            </a:r>
            <a:r>
              <a:rPr lang="en-GB" sz="1900" b="1" baseline="0">
                <a:solidFill>
                  <a:schemeClr val="tx1"/>
                </a:solidFill>
              </a:rPr>
              <a:t>black</a:t>
            </a:r>
            <a:r>
              <a:rPr lang="en-GB" sz="1900" b="1" baseline="0"/>
              <a:t>) questions about religiously orientated values</a:t>
            </a:r>
            <a:r>
              <a:rPr lang="en-GB" sz="1900" b="0" baseline="0"/>
              <a:t>, versus </a:t>
            </a:r>
            <a:r>
              <a:rPr lang="en-GB" sz="1900" b="1" baseline="0"/>
              <a:t>National Religiosities. </a:t>
            </a:r>
            <a:r>
              <a:rPr lang="en-GB" sz="1900" b="0" baseline="0"/>
              <a:t>Trends only.</a:t>
            </a:r>
            <a:endParaRPr lang="en-GB" sz="1900" b="0"/>
          </a:p>
        </c:rich>
      </c:tx>
      <c:layout>
        <c:manualLayout>
          <c:xMode val="edge"/>
          <c:yMode val="edge"/>
          <c:x val="0.12890480937594118"/>
          <c:y val="2.30422822427325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820138968887501E-2"/>
          <c:y val="0.12026512730869286"/>
          <c:w val="0.90375668402237885"/>
          <c:h val="0.78485083187478411"/>
        </c:manualLayout>
      </c:layout>
      <c:scatterChart>
        <c:scatterStyle val="lineMarker"/>
        <c:varyColors val="0"/>
        <c:ser>
          <c:idx val="0"/>
          <c:order val="0"/>
          <c:tx>
            <c:v>God needed to be moral</c:v>
          </c:tx>
          <c:spPr>
            <a:ln w="25400" cap="rnd">
              <a:noFill/>
              <a:round/>
            </a:ln>
            <a:effectLst/>
          </c:spPr>
          <c:marker>
            <c:symbol val="none"/>
          </c:marker>
          <c:trendline>
            <c:spPr>
              <a:ln w="57150" cap="rnd">
                <a:solidFill>
                  <a:schemeClr val="tx1"/>
                </a:solidFill>
                <a:prstDash val="solid"/>
              </a:ln>
              <a:effectLst/>
            </c:spPr>
            <c:trendlineType val="linear"/>
            <c:backward val="1.5"/>
            <c:dispRSqr val="1"/>
            <c:dispEq val="0"/>
            <c:trendlineLbl>
              <c:layout>
                <c:manualLayout>
                  <c:x val="-0.58313391236381173"/>
                  <c:y val="0.51841903328371675"/>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3">
                          <a:lumMod val="50000"/>
                        </a:schemeClr>
                      </a:solidFill>
                      <a:latin typeface="+mn-lt"/>
                      <a:ea typeface="+mn-ea"/>
                      <a:cs typeface="+mn-cs"/>
                    </a:defRPr>
                  </a:pPr>
                  <a:endParaRPr lang="en-US"/>
                </a:p>
              </c:txPr>
            </c:trendlineLbl>
          </c:trendline>
          <c:xVal>
            <c:numRef>
              <c:f>'Main Trends'!$C$8:$C$38</c:f>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extLst xmlns:c15="http://schemas.microsoft.com/office/drawing/2012/chart"/>
            </c:numRef>
          </c:xVal>
          <c:yVal>
            <c:numRef>
              <c:f>'Main Trends'!$D$8:$D$38</c:f>
              <c:numCache>
                <c:formatCode>General</c:formatCode>
                <c:ptCount val="31"/>
                <c:pt idx="0">
                  <c:v>96</c:v>
                </c:pt>
                <c:pt idx="1">
                  <c:v>39</c:v>
                </c:pt>
                <c:pt idx="2">
                  <c:v>96</c:v>
                </c:pt>
                <c:pt idx="3">
                  <c:v>45</c:v>
                </c:pt>
                <c:pt idx="4">
                  <c:v>37</c:v>
                </c:pt>
                <c:pt idx="5">
                  <c:v>48</c:v>
                </c:pt>
                <c:pt idx="6">
                  <c:v>95</c:v>
                </c:pt>
                <c:pt idx="7">
                  <c:v>15</c:v>
                </c:pt>
                <c:pt idx="8">
                  <c:v>30</c:v>
                </c:pt>
                <c:pt idx="9">
                  <c:v>93</c:v>
                </c:pt>
                <c:pt idx="10">
                  <c:v>37</c:v>
                </c:pt>
                <c:pt idx="11">
                  <c:v>26</c:v>
                </c:pt>
                <c:pt idx="12">
                  <c:v>36</c:v>
                </c:pt>
                <c:pt idx="13">
                  <c:v>19</c:v>
                </c:pt>
                <c:pt idx="14">
                  <c:v>84</c:v>
                </c:pt>
                <c:pt idx="15">
                  <c:v>84</c:v>
                </c:pt>
                <c:pt idx="16">
                  <c:v>55</c:v>
                </c:pt>
                <c:pt idx="17">
                  <c:v>20</c:v>
                </c:pt>
                <c:pt idx="18">
                  <c:v>22</c:v>
                </c:pt>
                <c:pt idx="19">
                  <c:v>50</c:v>
                </c:pt>
                <c:pt idx="20">
                  <c:v>75</c:v>
                </c:pt>
                <c:pt idx="21">
                  <c:v>53</c:v>
                </c:pt>
                <c:pt idx="22">
                  <c:v>22</c:v>
                </c:pt>
                <c:pt idx="23">
                  <c:v>9</c:v>
                </c:pt>
                <c:pt idx="24">
                  <c:v>50</c:v>
                </c:pt>
                <c:pt idx="25">
                  <c:v>45</c:v>
                </c:pt>
                <c:pt idx="26">
                  <c:v>29</c:v>
                </c:pt>
                <c:pt idx="27">
                  <c:v>28</c:v>
                </c:pt>
                <c:pt idx="28">
                  <c:v>14</c:v>
                </c:pt>
                <c:pt idx="29">
                  <c:v>79</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7C0C-4BCD-842F-8344339BDDC6}"/>
            </c:ext>
          </c:extLst>
        </c:ser>
        <c:ser>
          <c:idx val="1"/>
          <c:order val="1"/>
          <c:tx>
            <c:v>Creationist Identity</c:v>
          </c:tx>
          <c:spPr>
            <a:ln w="25400" cap="rnd">
              <a:noFill/>
              <a:round/>
            </a:ln>
            <a:effectLst/>
          </c:spPr>
          <c:marker>
            <c:symbol val="none"/>
          </c:marker>
          <c:trendline>
            <c:spPr>
              <a:ln w="34925" cap="rnd">
                <a:solidFill>
                  <a:schemeClr val="bg1">
                    <a:lumMod val="65000"/>
                  </a:schemeClr>
                </a:solidFill>
                <a:prstDash val="solid"/>
              </a:ln>
              <a:effectLst/>
            </c:spPr>
            <c:trendlineType val="linear"/>
            <c:backward val="1"/>
            <c:dispRSqr val="1"/>
            <c:dispEq val="0"/>
            <c:trendlineLbl>
              <c:layout>
                <c:manualLayout>
                  <c:x val="8.3418636675550661E-2"/>
                  <c:y val="-4.0758004228150173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bg1">
                          <a:lumMod val="50000"/>
                        </a:schemeClr>
                      </a:solidFill>
                      <a:latin typeface="+mn-lt"/>
                      <a:ea typeface="+mn-ea"/>
                      <a:cs typeface="+mn-cs"/>
                    </a:defRPr>
                  </a:pPr>
                  <a:endParaRPr lang="en-US"/>
                </a:p>
              </c:txPr>
            </c:trendlineLbl>
          </c:trendline>
          <c:xVal>
            <c:numRef>
              <c:f>'Main Trends'!$C$8:$C$38</c:f>
              <c:numCache>
                <c:formatCode>0.00</c:formatCode>
                <c:ptCount val="31"/>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numCache>
            </c:numRef>
          </c:xVal>
          <c:yVal>
            <c:numRef>
              <c:f>'Main Trends'!$E$8:$E$38</c:f>
              <c:numCache>
                <c:formatCode>General</c:formatCode>
                <c:ptCount val="31"/>
                <c:pt idx="0">
                  <c:v>57</c:v>
                </c:pt>
                <c:pt idx="1">
                  <c:v>10</c:v>
                </c:pt>
                <c:pt idx="3">
                  <c:v>24</c:v>
                </c:pt>
                <c:pt idx="4">
                  <c:v>12</c:v>
                </c:pt>
                <c:pt idx="7">
                  <c:v>9</c:v>
                </c:pt>
                <c:pt idx="8">
                  <c:v>21</c:v>
                </c:pt>
                <c:pt idx="10">
                  <c:v>34</c:v>
                </c:pt>
                <c:pt idx="11">
                  <c:v>22</c:v>
                </c:pt>
                <c:pt idx="12">
                  <c:v>25</c:v>
                </c:pt>
                <c:pt idx="13">
                  <c:v>15</c:v>
                </c:pt>
                <c:pt idx="14">
                  <c:v>56</c:v>
                </c:pt>
                <c:pt idx="15">
                  <c:v>47</c:v>
                </c:pt>
                <c:pt idx="16">
                  <c:v>32</c:v>
                </c:pt>
                <c:pt idx="17">
                  <c:v>12</c:v>
                </c:pt>
                <c:pt idx="18">
                  <c:v>11</c:v>
                </c:pt>
                <c:pt idx="20">
                  <c:v>60</c:v>
                </c:pt>
                <c:pt idx="23">
                  <c:v>10</c:v>
                </c:pt>
                <c:pt idx="27">
                  <c:v>13</c:v>
                </c:pt>
                <c:pt idx="29">
                  <c:v>33</c:v>
                </c:pt>
                <c:pt idx="30">
                  <c:v>8</c:v>
                </c:pt>
              </c:numCache>
            </c:numRef>
          </c:yVal>
          <c:smooth val="0"/>
          <c:extLst>
            <c:ext xmlns:c16="http://schemas.microsoft.com/office/drawing/2014/chart" uri="{C3380CC4-5D6E-409C-BE32-E72D297353CC}">
              <c16:uniqueId val="{00000003-7C0C-4BCD-842F-8344339BDDC6}"/>
            </c:ext>
          </c:extLst>
        </c:ser>
        <c:ser>
          <c:idx val="2"/>
          <c:order val="2"/>
          <c:tx>
            <c:v>Belief in Life after Death: List</c:v>
          </c:tx>
          <c:spPr>
            <a:ln w="25400" cap="rnd">
              <a:noFill/>
              <a:round/>
            </a:ln>
            <a:effectLst/>
          </c:spPr>
          <c:marker>
            <c:symbol val="none"/>
          </c:marker>
          <c:trendline>
            <c:spPr>
              <a:ln w="31750" cap="rnd">
                <a:solidFill>
                  <a:schemeClr val="bg1">
                    <a:lumMod val="75000"/>
                    <a:alpha val="80000"/>
                  </a:schemeClr>
                </a:solidFill>
                <a:prstDash val="solid"/>
              </a:ln>
              <a:effectLst/>
            </c:spPr>
            <c:trendlineType val="linear"/>
            <c:backward val="2"/>
            <c:dispRSqr val="1"/>
            <c:dispEq val="0"/>
            <c:trendlineLbl>
              <c:layout>
                <c:manualLayout>
                  <c:x val="8.4486768246820138E-2"/>
                  <c:y val="-4.009394407272279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bg1">
                          <a:lumMod val="75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Trends'!$F$8:$F$51</c:f>
              <c:numCache>
                <c:formatCode>General</c:formatCode>
                <c:ptCount val="44"/>
                <c:pt idx="0">
                  <c:v>95</c:v>
                </c:pt>
                <c:pt idx="1">
                  <c:v>27</c:v>
                </c:pt>
                <c:pt idx="3">
                  <c:v>39</c:v>
                </c:pt>
                <c:pt idx="4">
                  <c:v>37</c:v>
                </c:pt>
                <c:pt idx="7">
                  <c:v>28</c:v>
                </c:pt>
                <c:pt idx="8">
                  <c:v>51</c:v>
                </c:pt>
                <c:pt idx="10">
                  <c:v>53</c:v>
                </c:pt>
                <c:pt idx="11">
                  <c:v>57</c:v>
                </c:pt>
                <c:pt idx="12">
                  <c:v>47</c:v>
                </c:pt>
                <c:pt idx="13">
                  <c:v>46</c:v>
                </c:pt>
                <c:pt idx="14">
                  <c:v>82</c:v>
                </c:pt>
                <c:pt idx="15">
                  <c:v>74</c:v>
                </c:pt>
                <c:pt idx="16">
                  <c:v>67</c:v>
                </c:pt>
                <c:pt idx="17">
                  <c:v>37</c:v>
                </c:pt>
                <c:pt idx="18">
                  <c:v>31</c:v>
                </c:pt>
                <c:pt idx="20">
                  <c:v>78</c:v>
                </c:pt>
                <c:pt idx="23">
                  <c:v>30</c:v>
                </c:pt>
                <c:pt idx="27">
                  <c:v>44</c:v>
                </c:pt>
                <c:pt idx="29">
                  <c:v>58</c:v>
                </c:pt>
                <c:pt idx="30">
                  <c:v>32</c:v>
                </c:pt>
              </c:numCache>
            </c:numRef>
          </c:yVal>
          <c:smooth val="0"/>
          <c:extLst>
            <c:ext xmlns:c16="http://schemas.microsoft.com/office/drawing/2014/chart" uri="{C3380CC4-5D6E-409C-BE32-E72D297353CC}">
              <c16:uniqueId val="{00000005-7C0C-4BCD-842F-8344339BDDC6}"/>
            </c:ext>
          </c:extLst>
        </c:ser>
        <c:ser>
          <c:idx val="3"/>
          <c:order val="3"/>
          <c:tx>
            <c:v>Faith v Other Identities</c:v>
          </c:tx>
          <c:spPr>
            <a:ln w="25400" cap="rnd">
              <a:noFill/>
              <a:round/>
            </a:ln>
            <a:effectLst/>
          </c:spPr>
          <c:marker>
            <c:symbol val="none"/>
          </c:marker>
          <c:trendline>
            <c:spPr>
              <a:ln w="44450" cap="rnd">
                <a:solidFill>
                  <a:schemeClr val="bg1">
                    <a:lumMod val="50000"/>
                    <a:alpha val="75000"/>
                  </a:schemeClr>
                </a:solidFill>
                <a:prstDash val="solid"/>
              </a:ln>
              <a:effectLst/>
            </c:spPr>
            <c:trendlineType val="linear"/>
            <c:dispRSqr val="1"/>
            <c:dispEq val="0"/>
            <c:trendlineLbl>
              <c:layout>
                <c:manualLayout>
                  <c:x val="8.6623031389359104E-2"/>
                  <c:y val="-3.8027910533547697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rendlineLbl>
          </c:trendline>
          <c:xVal>
            <c:numRef>
              <c:f>'Main Trends'!$C$8:$C$47</c:f>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f>'Main Trends'!$G$8:$G$47</c:f>
              <c:numCache>
                <c:formatCode>General</c:formatCode>
                <c:ptCount val="40"/>
                <c:pt idx="0">
                  <c:v>30</c:v>
                </c:pt>
                <c:pt idx="1">
                  <c:v>3</c:v>
                </c:pt>
                <c:pt idx="2">
                  <c:v>21</c:v>
                </c:pt>
                <c:pt idx="3">
                  <c:v>3</c:v>
                </c:pt>
                <c:pt idx="4">
                  <c:v>5</c:v>
                </c:pt>
                <c:pt idx="5">
                  <c:v>28</c:v>
                </c:pt>
                <c:pt idx="6">
                  <c:v>23</c:v>
                </c:pt>
                <c:pt idx="7">
                  <c:v>5</c:v>
                </c:pt>
                <c:pt idx="8">
                  <c:v>9</c:v>
                </c:pt>
                <c:pt idx="9">
                  <c:v>37</c:v>
                </c:pt>
                <c:pt idx="10">
                  <c:v>4</c:v>
                </c:pt>
                <c:pt idx="11">
                  <c:v>9</c:v>
                </c:pt>
                <c:pt idx="12">
                  <c:v>17</c:v>
                </c:pt>
                <c:pt idx="13">
                  <c:v>9</c:v>
                </c:pt>
                <c:pt idx="15">
                  <c:v>20</c:v>
                </c:pt>
                <c:pt idx="16">
                  <c:v>14</c:v>
                </c:pt>
                <c:pt idx="17">
                  <c:v>7</c:v>
                </c:pt>
                <c:pt idx="18">
                  <c:v>4</c:v>
                </c:pt>
                <c:pt idx="19">
                  <c:v>10</c:v>
                </c:pt>
                <c:pt idx="20">
                  <c:v>45</c:v>
                </c:pt>
                <c:pt idx="21">
                  <c:v>21</c:v>
                </c:pt>
                <c:pt idx="22">
                  <c:v>9</c:v>
                </c:pt>
                <c:pt idx="23">
                  <c:v>3</c:v>
                </c:pt>
                <c:pt idx="24">
                  <c:v>7</c:v>
                </c:pt>
                <c:pt idx="28">
                  <c:v>3</c:v>
                </c:pt>
                <c:pt idx="29">
                  <c:v>15</c:v>
                </c:pt>
                <c:pt idx="30">
                  <c:v>3</c:v>
                </c:pt>
                <c:pt idx="31">
                  <c:v>4</c:v>
                </c:pt>
                <c:pt idx="32">
                  <c:v>8</c:v>
                </c:pt>
                <c:pt idx="33">
                  <c:v>11</c:v>
                </c:pt>
                <c:pt idx="34">
                  <c:v>4</c:v>
                </c:pt>
                <c:pt idx="35">
                  <c:v>50</c:v>
                </c:pt>
                <c:pt idx="36">
                  <c:v>23</c:v>
                </c:pt>
                <c:pt idx="37">
                  <c:v>37</c:v>
                </c:pt>
                <c:pt idx="38">
                  <c:v>19</c:v>
                </c:pt>
                <c:pt idx="39">
                  <c:v>33</c:v>
                </c:pt>
              </c:numCache>
            </c:numRef>
          </c:yVal>
          <c:smooth val="0"/>
          <c:extLst>
            <c:ext xmlns:c16="http://schemas.microsoft.com/office/drawing/2014/chart" uri="{C3380CC4-5D6E-409C-BE32-E72D297353CC}">
              <c16:uniqueId val="{00000007-7C0C-4BCD-842F-8344339BDDC6}"/>
            </c:ext>
          </c:extLst>
        </c:ser>
        <c:ser>
          <c:idx val="5"/>
          <c:order val="5"/>
          <c:tx>
            <c:v>Religious practice important for country's moral life</c:v>
          </c:tx>
          <c:spPr>
            <a:ln w="25400" cap="rnd">
              <a:noFill/>
              <a:round/>
            </a:ln>
            <a:effectLst/>
          </c:spPr>
          <c:marker>
            <c:symbol val="none"/>
          </c:marker>
          <c:trendline>
            <c:spPr>
              <a:ln w="44450" cap="rnd">
                <a:solidFill>
                  <a:schemeClr val="tx1">
                    <a:alpha val="80000"/>
                  </a:schemeClr>
                </a:solidFill>
                <a:prstDash val="solid"/>
              </a:ln>
              <a:effectLst/>
            </c:spPr>
            <c:trendlineType val="linear"/>
            <c:backward val="3"/>
            <c:dispRSqr val="1"/>
            <c:dispEq val="0"/>
            <c:trendlineLbl>
              <c:layout>
                <c:manualLayout>
                  <c:x val="-0.5948449110805698"/>
                  <c:y val="0.35013766558587595"/>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3">
                          <a:lumMod val="75000"/>
                        </a:schemeClr>
                      </a:solidFill>
                      <a:latin typeface="+mn-lt"/>
                      <a:ea typeface="+mn-ea"/>
                      <a:cs typeface="+mn-cs"/>
                    </a:defRPr>
                  </a:pPr>
                  <a:endParaRPr lang="en-US"/>
                </a:p>
              </c:txPr>
            </c:trendlineLbl>
          </c:trendline>
          <c:xVal>
            <c:numRef>
              <c:f>'Main Trends'!$C$8:$C$47</c:f>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extLst xmlns:c15="http://schemas.microsoft.com/office/drawing/2012/chart"/>
            </c:numRef>
          </c:xVal>
          <c:yVal>
            <c:numRef>
              <c:f>'Main Trends'!$I$8:$I$47</c:f>
              <c:numCache>
                <c:formatCode>General</c:formatCode>
                <c:ptCount val="40"/>
                <c:pt idx="1">
                  <c:v>15</c:v>
                </c:pt>
                <c:pt idx="3">
                  <c:v>44</c:v>
                </c:pt>
                <c:pt idx="4">
                  <c:v>40</c:v>
                </c:pt>
                <c:pt idx="7">
                  <c:v>34</c:v>
                </c:pt>
                <c:pt idx="8">
                  <c:v>55</c:v>
                </c:pt>
                <c:pt idx="10">
                  <c:v>49</c:v>
                </c:pt>
                <c:pt idx="11">
                  <c:v>43</c:v>
                </c:pt>
                <c:pt idx="12">
                  <c:v>62</c:v>
                </c:pt>
                <c:pt idx="13">
                  <c:v>44</c:v>
                </c:pt>
                <c:pt idx="14">
                  <c:v>76</c:v>
                </c:pt>
                <c:pt idx="15">
                  <c:v>70</c:v>
                </c:pt>
                <c:pt idx="16">
                  <c:v>60</c:v>
                </c:pt>
                <c:pt idx="17">
                  <c:v>37</c:v>
                </c:pt>
                <c:pt idx="18">
                  <c:v>39</c:v>
                </c:pt>
                <c:pt idx="23">
                  <c:v>31</c:v>
                </c:pt>
                <c:pt idx="27">
                  <c:v>37</c:v>
                </c:pt>
                <c:pt idx="29">
                  <c:v>78</c:v>
                </c:pt>
                <c:pt idx="30">
                  <c:v>33</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9-7C0C-4BCD-842F-8344339BDDC6}"/>
            </c:ext>
          </c:extLst>
        </c:ser>
        <c:ser>
          <c:idx val="8"/>
          <c:order val="6"/>
          <c:tx>
            <c:v>Faith v All Science</c:v>
          </c:tx>
          <c:spPr>
            <a:ln w="25400" cap="rnd">
              <a:noFill/>
              <a:round/>
            </a:ln>
            <a:effectLst/>
          </c:spPr>
          <c:marker>
            <c:symbol val="none"/>
          </c:marker>
          <c:trendline>
            <c:spPr>
              <a:ln w="57150" cap="rnd">
                <a:solidFill>
                  <a:schemeClr val="tx1">
                    <a:lumMod val="50000"/>
                    <a:lumOff val="50000"/>
                  </a:schemeClr>
                </a:solidFill>
                <a:prstDash val="solid"/>
              </a:ln>
              <a:effectLst/>
            </c:spPr>
            <c:trendlineType val="linear"/>
            <c:dispRSqr val="1"/>
            <c:dispEq val="0"/>
            <c:trendlineLbl>
              <c:layout>
                <c:manualLayout>
                  <c:x val="8.8859095550251288E-2"/>
                  <c:y val="-8.6341868426382373E-3"/>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85000"/>
                          <a:lumOff val="15000"/>
                        </a:schemeClr>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Trends'!$J$8:$J$51</c:f>
              <c:numCache>
                <c:formatCode>General</c:formatCode>
                <c:ptCount val="44"/>
                <c:pt idx="0">
                  <c:v>10.9</c:v>
                </c:pt>
                <c:pt idx="1">
                  <c:v>1.1000000000000001</c:v>
                </c:pt>
                <c:pt idx="2">
                  <c:v>9.6</c:v>
                </c:pt>
                <c:pt idx="3">
                  <c:v>0.6</c:v>
                </c:pt>
                <c:pt idx="4">
                  <c:v>4.5999999999999996</c:v>
                </c:pt>
                <c:pt idx="6">
                  <c:v>18.600000000000001</c:v>
                </c:pt>
                <c:pt idx="9">
                  <c:v>16.2</c:v>
                </c:pt>
                <c:pt idx="10">
                  <c:v>10.9</c:v>
                </c:pt>
                <c:pt idx="11">
                  <c:v>4.2</c:v>
                </c:pt>
                <c:pt idx="13">
                  <c:v>5.4</c:v>
                </c:pt>
                <c:pt idx="15">
                  <c:v>11.9</c:v>
                </c:pt>
                <c:pt idx="16">
                  <c:v>24.4</c:v>
                </c:pt>
                <c:pt idx="21">
                  <c:v>7.1</c:v>
                </c:pt>
                <c:pt idx="35">
                  <c:v>5.4</c:v>
                </c:pt>
                <c:pt idx="37">
                  <c:v>17.5</c:v>
                </c:pt>
                <c:pt idx="38">
                  <c:v>15.8</c:v>
                </c:pt>
                <c:pt idx="40">
                  <c:v>9.9</c:v>
                </c:pt>
                <c:pt idx="41">
                  <c:v>5.2</c:v>
                </c:pt>
                <c:pt idx="42">
                  <c:v>8.5</c:v>
                </c:pt>
                <c:pt idx="43">
                  <c:v>6.6</c:v>
                </c:pt>
              </c:numCache>
            </c:numRef>
          </c:yVal>
          <c:smooth val="0"/>
          <c:extLst>
            <c:ext xmlns:c16="http://schemas.microsoft.com/office/drawing/2014/chart" uri="{C3380CC4-5D6E-409C-BE32-E72D297353CC}">
              <c16:uniqueId val="{0000000B-7C0C-4BCD-842F-8344339BDDC6}"/>
            </c:ext>
          </c:extLst>
        </c:ser>
        <c:ser>
          <c:idx val="10"/>
          <c:order val="8"/>
          <c:tx>
            <c:v>Often / Sometimes think of meaning / purpose of life</c:v>
          </c:tx>
          <c:spPr>
            <a:ln w="25400" cap="rnd">
              <a:noFill/>
              <a:round/>
            </a:ln>
            <a:effectLst/>
          </c:spPr>
          <c:marker>
            <c:symbol val="none"/>
          </c:marker>
          <c:trendline>
            <c:spPr>
              <a:ln w="34925" cap="rnd">
                <a:solidFill>
                  <a:schemeClr val="tx1">
                    <a:alpha val="70000"/>
                  </a:schemeClr>
                </a:solidFill>
                <a:prstDash val="solid"/>
              </a:ln>
              <a:effectLst/>
            </c:spPr>
            <c:trendlineType val="linear"/>
            <c:backward val="2"/>
            <c:dispRSqr val="1"/>
            <c:dispEq val="0"/>
            <c:trendlineLbl>
              <c:layout>
                <c:manualLayout>
                  <c:x val="-0.5905723847954919"/>
                  <c:y val="0.18206511469826819"/>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rendlineLbl>
          </c:trendline>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extLst xmlns:c15="http://schemas.microsoft.com/office/drawing/2012/chart"/>
            </c:numRef>
          </c:xVal>
          <c:yVal>
            <c:numRef>
              <c:f>'Main Trends'!$L$8:$L$51</c:f>
              <c:numCache>
                <c:formatCode>General</c:formatCode>
                <c:ptCount val="44"/>
                <c:pt idx="1">
                  <c:v>63.9</c:v>
                </c:pt>
                <c:pt idx="2">
                  <c:v>84.1</c:v>
                </c:pt>
                <c:pt idx="3">
                  <c:v>79.8</c:v>
                </c:pt>
                <c:pt idx="4">
                  <c:v>40.200000000000003</c:v>
                </c:pt>
                <c:pt idx="9">
                  <c:v>84.5</c:v>
                </c:pt>
                <c:pt idx="10">
                  <c:v>43.9</c:v>
                </c:pt>
                <c:pt idx="12">
                  <c:v>41.2</c:v>
                </c:pt>
                <c:pt idx="13">
                  <c:v>56.4</c:v>
                </c:pt>
                <c:pt idx="14">
                  <c:v>49</c:v>
                </c:pt>
                <c:pt idx="15">
                  <c:v>61.1</c:v>
                </c:pt>
                <c:pt idx="16">
                  <c:v>61.5</c:v>
                </c:pt>
                <c:pt idx="18">
                  <c:v>30.3</c:v>
                </c:pt>
                <c:pt idx="20">
                  <c:v>86.2</c:v>
                </c:pt>
                <c:pt idx="21">
                  <c:v>71.400000000000006</c:v>
                </c:pt>
                <c:pt idx="22">
                  <c:v>45.6</c:v>
                </c:pt>
                <c:pt idx="23">
                  <c:v>38.799999999999997</c:v>
                </c:pt>
                <c:pt idx="35">
                  <c:v>85.1</c:v>
                </c:pt>
                <c:pt idx="37">
                  <c:v>65.3</c:v>
                </c:pt>
                <c:pt idx="38">
                  <c:v>66.599999999999994</c:v>
                </c:pt>
                <c:pt idx="40">
                  <c:v>54.3</c:v>
                </c:pt>
                <c:pt idx="41">
                  <c:v>48.5</c:v>
                </c:pt>
                <c:pt idx="42">
                  <c:v>63.8</c:v>
                </c:pt>
                <c:pt idx="43">
                  <c:v>46.5</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D-7C0C-4BCD-842F-8344339BDDC6}"/>
            </c:ext>
          </c:extLst>
        </c:ser>
        <c:ser>
          <c:idx val="6"/>
          <c:order val="9"/>
          <c:tx>
            <c:v>MEASURE</c:v>
          </c:tx>
          <c:spPr>
            <a:ln w="25400" cap="rnd">
              <a:noFill/>
              <a:round/>
            </a:ln>
            <a:effectLst/>
          </c:spPr>
          <c:marker>
            <c:symbol val="plus"/>
            <c:size val="10"/>
            <c:spPr>
              <a:noFill/>
              <a:ln w="9525">
                <a:solidFill>
                  <a:schemeClr val="accent2">
                    <a:lumMod val="50000"/>
                  </a:schemeClr>
                </a:solidFill>
              </a:ln>
              <a:effectLst/>
            </c:spPr>
          </c:marker>
          <c:xVal>
            <c:numRef>
              <c:f>'Main Trends'!$C$8:$C$51</c:f>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f>'Main Trends'!$M$8:$M$51</c:f>
              <c:numCache>
                <c:formatCode>General</c:formatCode>
                <c:ptCount val="44"/>
                <c:pt idx="9">
                  <c:v>0</c:v>
                </c:pt>
              </c:numCache>
            </c:numRef>
          </c:yVal>
          <c:smooth val="0"/>
          <c:extLst>
            <c:ext xmlns:c16="http://schemas.microsoft.com/office/drawing/2014/chart" uri="{C3380CC4-5D6E-409C-BE32-E72D297353CC}">
              <c16:uniqueId val="{0000000E-7C0C-4BCD-842F-8344339BDDC6}"/>
            </c:ext>
          </c:extLst>
        </c:ser>
        <c:dLbls>
          <c:showLegendKey val="0"/>
          <c:showVal val="0"/>
          <c:showCatName val="0"/>
          <c:showSerName val="0"/>
          <c:showPercent val="0"/>
          <c:showBubbleSize val="0"/>
        </c:dLbls>
        <c:axId val="1443311536"/>
        <c:axId val="1443317360"/>
        <c:extLst>
          <c:ext xmlns:c15="http://schemas.microsoft.com/office/drawing/2012/chart" uri="{02D57815-91ED-43cb-92C2-25804820EDAC}">
            <c15:filteredScatterSeries>
              <c15:ser>
                <c:idx val="4"/>
                <c:order val="4"/>
                <c:tx>
                  <c:v>Religious people better citizens</c:v>
                </c:tx>
                <c:spPr>
                  <a:ln w="25400" cap="rnd">
                    <a:noFill/>
                    <a:round/>
                  </a:ln>
                  <a:effectLst/>
                </c:spPr>
                <c:marker>
                  <c:symbol val="none"/>
                </c:marker>
                <c:trendline>
                  <c:spPr>
                    <a:ln w="28575" cap="rnd">
                      <a:solidFill>
                        <a:schemeClr val="tx1">
                          <a:lumMod val="50000"/>
                          <a:lumOff val="50000"/>
                        </a:schemeClr>
                      </a:solidFill>
                      <a:prstDash val="solid"/>
                    </a:ln>
                    <a:effectLst/>
                  </c:spPr>
                  <c:trendlineType val="linear"/>
                  <c:dispRSqr val="1"/>
                  <c:dispEq val="0"/>
                  <c:trendlineLbl>
                    <c:layout>
                      <c:manualLayout>
                        <c:x val="8.1963492850450584E-2"/>
                        <c:y val="-0.10193093606642746"/>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tx1">
                                <a:lumMod val="50000"/>
                                <a:lumOff val="50000"/>
                              </a:schemeClr>
                            </a:solidFill>
                            <a:latin typeface="+mn-lt"/>
                            <a:ea typeface="+mn-ea"/>
                            <a:cs typeface="+mn-cs"/>
                          </a:defRPr>
                        </a:pPr>
                        <a:endParaRPr lang="en-US"/>
                      </a:p>
                    </c:txPr>
                  </c:trendlineLbl>
                </c:trendline>
                <c:xVal>
                  <c:numRef>
                    <c:extLst>
                      <c:ext uri="{02D57815-91ED-43cb-92C2-25804820EDAC}">
                        <c15:formulaRef>
                          <c15:sqref>'Main Trends'!$C$8:$C$47</c15:sqref>
                        </c15:formulaRef>
                      </c:ext>
                    </c:extLst>
                    <c:numCache>
                      <c:formatCode>0.00</c:formatCode>
                      <c:ptCount val="40"/>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numCache>
                  </c:numRef>
                </c:xVal>
                <c:yVal>
                  <c:numRef>
                    <c:extLst>
                      <c:ext uri="{02D57815-91ED-43cb-92C2-25804820EDAC}">
                        <c15:formulaRef>
                          <c15:sqref>'Main Trends'!$H$8:$H$47</c15:sqref>
                        </c15:formulaRef>
                      </c:ext>
                    </c:extLst>
                    <c:numCache>
                      <c:formatCode>General</c:formatCode>
                      <c:ptCount val="40"/>
                      <c:pt idx="1">
                        <c:v>11</c:v>
                      </c:pt>
                      <c:pt idx="3">
                        <c:v>25</c:v>
                      </c:pt>
                      <c:pt idx="4">
                        <c:v>17</c:v>
                      </c:pt>
                      <c:pt idx="7">
                        <c:v>16</c:v>
                      </c:pt>
                      <c:pt idx="8">
                        <c:v>29</c:v>
                      </c:pt>
                      <c:pt idx="10">
                        <c:v>44</c:v>
                      </c:pt>
                      <c:pt idx="11">
                        <c:v>25</c:v>
                      </c:pt>
                      <c:pt idx="12">
                        <c:v>36</c:v>
                      </c:pt>
                      <c:pt idx="13">
                        <c:v>25</c:v>
                      </c:pt>
                      <c:pt idx="14">
                        <c:v>54</c:v>
                      </c:pt>
                      <c:pt idx="15">
                        <c:v>54</c:v>
                      </c:pt>
                      <c:pt idx="16">
                        <c:v>31</c:v>
                      </c:pt>
                      <c:pt idx="17">
                        <c:v>22</c:v>
                      </c:pt>
                      <c:pt idx="18">
                        <c:v>20</c:v>
                      </c:pt>
                      <c:pt idx="23">
                        <c:v>13</c:v>
                      </c:pt>
                      <c:pt idx="27">
                        <c:v>23</c:v>
                      </c:pt>
                      <c:pt idx="29">
                        <c:v>62</c:v>
                      </c:pt>
                      <c:pt idx="30">
                        <c:v>18</c:v>
                      </c:pt>
                    </c:numCache>
                  </c:numRef>
                </c:yVal>
                <c:smooth val="0"/>
                <c:extLst>
                  <c:ext xmlns:c16="http://schemas.microsoft.com/office/drawing/2014/chart" uri="{C3380CC4-5D6E-409C-BE32-E72D297353CC}">
                    <c16:uniqueId val="{00000010-7C0C-4BCD-842F-8344339BDDC6}"/>
                  </c:ext>
                </c:extLst>
              </c15:ser>
            </c15:filteredScatterSeries>
            <c15:filteredScatterSeries>
              <c15:ser>
                <c:idx val="9"/>
                <c:order val="7"/>
                <c:tx>
                  <c:v>Belief in Life after Death: Simple</c:v>
                </c:tx>
                <c:spPr>
                  <a:ln w="25400" cap="rnd">
                    <a:noFill/>
                    <a:round/>
                  </a:ln>
                  <a:effectLst/>
                </c:spPr>
                <c:marker>
                  <c:symbol val="square"/>
                  <c:size val="5"/>
                  <c:spPr>
                    <a:solidFill>
                      <a:srgbClr val="FF0000"/>
                    </a:solidFill>
                    <a:ln w="9525">
                      <a:noFill/>
                    </a:ln>
                    <a:effectLst/>
                  </c:spPr>
                </c:marker>
                <c:trendline>
                  <c:spPr>
                    <a:ln w="19050" cap="rnd">
                      <a:solidFill>
                        <a:srgbClr val="FF0000"/>
                      </a:solidFill>
                      <a:prstDash val="solid"/>
                    </a:ln>
                    <a:effectLst/>
                  </c:spPr>
                  <c:trendlineType val="linear"/>
                  <c:dispRSqr val="1"/>
                  <c:dispEq val="0"/>
                  <c:trendlineLbl>
                    <c:layout>
                      <c:manualLayout>
                        <c:x val="-0.36558873142850146"/>
                        <c:y val="-6.8222043110752889E-2"/>
                      </c:manualLayout>
                    </c:layout>
                    <c:numFmt formatCode="General" sourceLinked="0"/>
                    <c:spPr>
                      <a:noFill/>
                      <a:ln>
                        <a:noFill/>
                      </a:ln>
                      <a:effectLst/>
                    </c:spPr>
                    <c:txPr>
                      <a:bodyPr rot="0" spcFirstLastPara="1" vertOverflow="ellipsis" vert="horz" wrap="square" anchor="ctr" anchorCtr="1"/>
                      <a:lstStyle/>
                      <a:p>
                        <a:pPr>
                          <a:defRPr sz="1400" b="1" i="0" u="none" strike="noStrike" kern="1200" baseline="0">
                            <a:solidFill>
                              <a:schemeClr val="accent2">
                                <a:lumMod val="60000"/>
                                <a:lumOff val="40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'Main Trends'!$C$8:$C$51</c15:sqref>
                        </c15:formulaRef>
                      </c:ext>
                    </c:extLst>
                    <c:numCache>
                      <c:formatCode>0.00</c:formatCode>
                      <c:ptCount val="44"/>
                      <c:pt idx="0">
                        <c:v>81.218000000000004</c:v>
                      </c:pt>
                      <c:pt idx="1">
                        <c:v>32.618000000000002</c:v>
                      </c:pt>
                      <c:pt idx="2">
                        <c:v>95.798000000000002</c:v>
                      </c:pt>
                      <c:pt idx="3">
                        <c:v>41.123000000000005</c:v>
                      </c:pt>
                      <c:pt idx="4">
                        <c:v>38.692999999999998</c:v>
                      </c:pt>
                      <c:pt idx="5">
                        <c:v>48.412999999999997</c:v>
                      </c:pt>
                      <c:pt idx="6">
                        <c:v>92.153000000000006</c:v>
                      </c:pt>
                      <c:pt idx="7">
                        <c:v>37.478000000000002</c:v>
                      </c:pt>
                      <c:pt idx="8">
                        <c:v>67.853000000000009</c:v>
                      </c:pt>
                      <c:pt idx="9">
                        <c:v>100</c:v>
                      </c:pt>
                      <c:pt idx="10">
                        <c:v>56.918000000000006</c:v>
                      </c:pt>
                      <c:pt idx="11">
                        <c:v>43.552999999999997</c:v>
                      </c:pt>
                      <c:pt idx="12">
                        <c:v>76.358000000000004</c:v>
                      </c:pt>
                      <c:pt idx="13">
                        <c:v>36.262999999999998</c:v>
                      </c:pt>
                      <c:pt idx="14">
                        <c:v>72.713000000000008</c:v>
                      </c:pt>
                      <c:pt idx="15">
                        <c:v>82.433000000000007</c:v>
                      </c:pt>
                      <c:pt idx="16">
                        <c:v>66.638000000000005</c:v>
                      </c:pt>
                      <c:pt idx="17">
                        <c:v>28.972999999999999</c:v>
                      </c:pt>
                      <c:pt idx="18">
                        <c:v>47.198</c:v>
                      </c:pt>
                      <c:pt idx="19">
                        <c:v>58.132999999999996</c:v>
                      </c:pt>
                      <c:pt idx="20">
                        <c:v>78.787999999999997</c:v>
                      </c:pt>
                      <c:pt idx="21">
                        <c:v>69.067999999999998</c:v>
                      </c:pt>
                      <c:pt idx="22">
                        <c:v>33.832999999999998</c:v>
                      </c:pt>
                      <c:pt idx="23">
                        <c:v>24.113</c:v>
                      </c:pt>
                      <c:pt idx="24">
                        <c:v>50.843000000000004</c:v>
                      </c:pt>
                      <c:pt idx="25">
                        <c:v>60.563000000000002</c:v>
                      </c:pt>
                      <c:pt idx="26">
                        <c:v>55.703000000000003</c:v>
                      </c:pt>
                      <c:pt idx="27">
                        <c:v>52.058000000000007</c:v>
                      </c:pt>
                      <c:pt idx="28">
                        <c:v>25.327999999999999</c:v>
                      </c:pt>
                      <c:pt idx="29">
                        <c:v>93.367999999999995</c:v>
                      </c:pt>
                      <c:pt idx="30">
                        <c:v>35.048000000000002</c:v>
                      </c:pt>
                      <c:pt idx="31">
                        <c:v>54.488</c:v>
                      </c:pt>
                      <c:pt idx="32">
                        <c:v>37.478000000000002</c:v>
                      </c:pt>
                      <c:pt idx="33">
                        <c:v>53.273000000000003</c:v>
                      </c:pt>
                      <c:pt idx="34">
                        <c:v>45.983000000000004</c:v>
                      </c:pt>
                      <c:pt idx="35">
                        <c:v>84.863</c:v>
                      </c:pt>
                      <c:pt idx="36">
                        <c:v>100</c:v>
                      </c:pt>
                      <c:pt idx="37">
                        <c:v>94.582999999999998</c:v>
                      </c:pt>
                      <c:pt idx="38">
                        <c:v>86.078000000000003</c:v>
                      </c:pt>
                      <c:pt idx="39">
                        <c:v>97.013000000000005</c:v>
                      </c:pt>
                      <c:pt idx="40">
                        <c:v>71.498000000000005</c:v>
                      </c:pt>
                      <c:pt idx="41">
                        <c:v>70.283000000000001</c:v>
                      </c:pt>
                      <c:pt idx="42">
                        <c:v>83.64800000000001</c:v>
                      </c:pt>
                      <c:pt idx="43">
                        <c:v>59.347999999999999</c:v>
                      </c:pt>
                    </c:numCache>
                  </c:numRef>
                </c:xVal>
                <c:yVal>
                  <c:numRef>
                    <c:extLst xmlns:c15="http://schemas.microsoft.com/office/drawing/2012/chart">
                      <c:ext xmlns:c15="http://schemas.microsoft.com/office/drawing/2012/chart" uri="{02D57815-91ED-43cb-92C2-25804820EDAC}">
                        <c15:formulaRef>
                          <c15:sqref>'Main Trends'!$K$8:$K$51</c15:sqref>
                        </c15:formulaRef>
                      </c:ext>
                    </c:extLst>
                    <c:numCache>
                      <c:formatCode>General</c:formatCode>
                      <c:ptCount val="44"/>
                      <c:pt idx="0">
                        <c:v>73.5</c:v>
                      </c:pt>
                      <c:pt idx="1">
                        <c:v>32.200000000000003</c:v>
                      </c:pt>
                      <c:pt idx="2">
                        <c:v>83.8</c:v>
                      </c:pt>
                      <c:pt idx="3">
                        <c:v>33.700000000000003</c:v>
                      </c:pt>
                      <c:pt idx="4">
                        <c:v>39.9</c:v>
                      </c:pt>
                      <c:pt idx="6">
                        <c:v>83</c:v>
                      </c:pt>
                      <c:pt idx="9">
                        <c:v>83.2</c:v>
                      </c:pt>
                      <c:pt idx="10">
                        <c:v>38.700000000000003</c:v>
                      </c:pt>
                      <c:pt idx="11">
                        <c:v>56.9</c:v>
                      </c:pt>
                      <c:pt idx="12">
                        <c:v>64.2</c:v>
                      </c:pt>
                      <c:pt idx="13">
                        <c:v>53.8</c:v>
                      </c:pt>
                      <c:pt idx="15">
                        <c:v>56.7</c:v>
                      </c:pt>
                      <c:pt idx="16">
                        <c:v>70.7</c:v>
                      </c:pt>
                      <c:pt idx="18">
                        <c:v>38.1</c:v>
                      </c:pt>
                      <c:pt idx="21">
                        <c:v>47.7</c:v>
                      </c:pt>
                      <c:pt idx="22">
                        <c:v>38.799999999999997</c:v>
                      </c:pt>
                      <c:pt idx="23">
                        <c:v>37.799999999999997</c:v>
                      </c:pt>
                      <c:pt idx="24">
                        <c:v>25</c:v>
                      </c:pt>
                      <c:pt idx="25">
                        <c:v>46.8</c:v>
                      </c:pt>
                      <c:pt idx="26">
                        <c:v>52.6</c:v>
                      </c:pt>
                      <c:pt idx="27">
                        <c:v>39.799999999999997</c:v>
                      </c:pt>
                      <c:pt idx="28">
                        <c:v>30.5</c:v>
                      </c:pt>
                      <c:pt idx="31">
                        <c:v>50.1</c:v>
                      </c:pt>
                      <c:pt idx="32">
                        <c:v>35.5</c:v>
                      </c:pt>
                      <c:pt idx="35">
                        <c:v>81.900000000000006</c:v>
                      </c:pt>
                      <c:pt idx="37">
                        <c:v>89.3</c:v>
                      </c:pt>
                      <c:pt idx="38">
                        <c:v>55.8</c:v>
                      </c:pt>
                      <c:pt idx="40">
                        <c:v>66.900000000000006</c:v>
                      </c:pt>
                      <c:pt idx="42">
                        <c:v>88.1</c:v>
                      </c:pt>
                      <c:pt idx="43">
                        <c:v>57.2</c:v>
                      </c:pt>
                    </c:numCache>
                  </c:numRef>
                </c:yVal>
                <c:smooth val="0"/>
                <c:extLst xmlns:c15="http://schemas.microsoft.com/office/drawing/2012/chart">
                  <c:ext xmlns:c16="http://schemas.microsoft.com/office/drawing/2014/chart" uri="{C3380CC4-5D6E-409C-BE32-E72D297353CC}">
                    <c16:uniqueId val="{00000012-7C0C-4BCD-842F-8344339BDDC6}"/>
                  </c:ext>
                </c:extLst>
              </c15:ser>
            </c15:filteredScatterSeries>
          </c:ext>
        </c:extLst>
      </c:scatterChart>
      <c:valAx>
        <c:axId val="1443311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Debiased National Religiosity</a:t>
                </a:r>
              </a:p>
            </c:rich>
          </c:tx>
          <c:layout>
            <c:manualLayout>
              <c:xMode val="edge"/>
              <c:yMode val="edge"/>
              <c:x val="0.42978595583080759"/>
              <c:y val="0.945454000509127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7360"/>
        <c:crosses val="autoZero"/>
        <c:crossBetween val="midCat"/>
      </c:valAx>
      <c:valAx>
        <c:axId val="144331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a:t>% of Faith supportive responses</a:t>
                </a:r>
              </a:p>
            </c:rich>
          </c:tx>
          <c:layout>
            <c:manualLayout>
              <c:xMode val="edge"/>
              <c:yMode val="edge"/>
              <c:x val="7.7138623293506806E-3"/>
              <c:y val="0.3309363613840457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115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1826079</xdr:colOff>
      <xdr:row>54</xdr:row>
      <xdr:rowOff>8164</xdr:rowOff>
    </xdr:from>
    <xdr:to>
      <xdr:col>15</xdr:col>
      <xdr:colOff>5443</xdr:colOff>
      <xdr:row>94</xdr:row>
      <xdr:rowOff>179614</xdr:rowOff>
    </xdr:to>
    <xdr:graphicFrame macro="">
      <xdr:nvGraphicFramePr>
        <xdr:cNvPr id="2" name="Chart 1">
          <a:extLst>
            <a:ext uri="{FF2B5EF4-FFF2-40B4-BE49-F238E27FC236}">
              <a16:creationId xmlns:a16="http://schemas.microsoft.com/office/drawing/2014/main" id="{337FF6A4-B6EB-4AEC-A917-A5FAA4FEC8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5443</xdr:colOff>
      <xdr:row>102</xdr:row>
      <xdr:rowOff>5443</xdr:rowOff>
    </xdr:from>
    <xdr:to>
      <xdr:col>15</xdr:col>
      <xdr:colOff>13607</xdr:colOff>
      <xdr:row>143</xdr:row>
      <xdr:rowOff>0</xdr:rowOff>
    </xdr:to>
    <xdr:graphicFrame macro="">
      <xdr:nvGraphicFramePr>
        <xdr:cNvPr id="5" name="Chart 4">
          <a:extLst>
            <a:ext uri="{FF2B5EF4-FFF2-40B4-BE49-F238E27FC236}">
              <a16:creationId xmlns:a16="http://schemas.microsoft.com/office/drawing/2014/main" id="{22F1DA36-96B6-498C-B995-CCBB443DA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54</xdr:row>
      <xdr:rowOff>0</xdr:rowOff>
    </xdr:from>
    <xdr:to>
      <xdr:col>38</xdr:col>
      <xdr:colOff>307521</xdr:colOff>
      <xdr:row>94</xdr:row>
      <xdr:rowOff>171450</xdr:rowOff>
    </xdr:to>
    <xdr:graphicFrame macro="">
      <xdr:nvGraphicFramePr>
        <xdr:cNvPr id="6" name="Chart 5">
          <a:extLst>
            <a:ext uri="{FF2B5EF4-FFF2-40B4-BE49-F238E27FC236}">
              <a16:creationId xmlns:a16="http://schemas.microsoft.com/office/drawing/2014/main" id="{B2ACCFC9-CEDA-424A-8E13-2FCA1EB4D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102</xdr:row>
      <xdr:rowOff>0</xdr:rowOff>
    </xdr:from>
    <xdr:to>
      <xdr:col>38</xdr:col>
      <xdr:colOff>307521</xdr:colOff>
      <xdr:row>142</xdr:row>
      <xdr:rowOff>179614</xdr:rowOff>
    </xdr:to>
    <xdr:graphicFrame macro="">
      <xdr:nvGraphicFramePr>
        <xdr:cNvPr id="10" name="Chart 9">
          <a:extLst>
            <a:ext uri="{FF2B5EF4-FFF2-40B4-BE49-F238E27FC236}">
              <a16:creationId xmlns:a16="http://schemas.microsoft.com/office/drawing/2014/main" id="{A767E1C0-EC3C-4D14-9B5E-C0AC64131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151</xdr:row>
      <xdr:rowOff>0</xdr:rowOff>
    </xdr:from>
    <xdr:to>
      <xdr:col>15</xdr:col>
      <xdr:colOff>8164</xdr:colOff>
      <xdr:row>194</xdr:row>
      <xdr:rowOff>179615</xdr:rowOff>
    </xdr:to>
    <xdr:graphicFrame macro="">
      <xdr:nvGraphicFramePr>
        <xdr:cNvPr id="11" name="Chart 10">
          <a:extLst>
            <a:ext uri="{FF2B5EF4-FFF2-40B4-BE49-F238E27FC236}">
              <a16:creationId xmlns:a16="http://schemas.microsoft.com/office/drawing/2014/main" id="{F718E3DA-6E56-453A-9543-A2BDC07463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0.79838</cdr:x>
      <cdr:y>0.5097</cdr:y>
    </cdr:from>
    <cdr:to>
      <cdr:x>0.90991</cdr:x>
      <cdr:y>0.57235</cdr:y>
    </cdr:to>
    <cdr:sp macro="" textlink="">
      <cdr:nvSpPr>
        <cdr:cNvPr id="3" name="TextBox 1">
          <a:extLst xmlns:a="http://schemas.openxmlformats.org/drawingml/2006/main">
            <a:ext uri="{FF2B5EF4-FFF2-40B4-BE49-F238E27FC236}">
              <a16:creationId xmlns:a16="http://schemas.microsoft.com/office/drawing/2014/main" id="{5DE6FCDF-B0EE-4104-A71B-3971EE1800D6}"/>
            </a:ext>
          </a:extLst>
        </cdr:cNvPr>
        <cdr:cNvSpPr txBox="1"/>
      </cdr:nvSpPr>
      <cdr:spPr>
        <a:xfrm xmlns:a="http://schemas.openxmlformats.org/drawingml/2006/main">
          <a:off x="10153136" y="4147457"/>
          <a:ext cx="1418353" cy="50978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bg1">
                  <a:lumMod val="65000"/>
                </a:schemeClr>
              </a:solidFill>
            </a:rPr>
            <a:t>20 nations</a:t>
          </a:r>
        </a:p>
        <a:p xmlns:a="http://schemas.openxmlformats.org/drawingml/2006/main">
          <a:pPr algn="ctr"/>
          <a:r>
            <a:rPr lang="en-GB" sz="1400" b="1" u="sng" baseline="0">
              <a:solidFill>
                <a:schemeClr val="bg1">
                  <a:lumMod val="65000"/>
                </a:schemeClr>
              </a:solidFill>
            </a:rPr>
            <a:t>'</a:t>
          </a:r>
          <a:r>
            <a:rPr lang="en-GB" sz="1400" b="1" u="sng">
              <a:solidFill>
                <a:schemeClr val="bg1">
                  <a:lumMod val="65000"/>
                </a:schemeClr>
              </a:solidFill>
            </a:rPr>
            <a:t>MC'</a:t>
          </a:r>
          <a:r>
            <a:rPr lang="en-GB" sz="1400" b="1" u="none">
              <a:solidFill>
                <a:schemeClr val="bg1">
                  <a:lumMod val="65000"/>
                </a:schemeClr>
              </a:solidFill>
            </a:rPr>
            <a:t> </a:t>
          </a:r>
          <a:r>
            <a:rPr lang="en-GB" sz="1400" b="1">
              <a:solidFill>
                <a:schemeClr val="bg1">
                  <a:lumMod val="65000"/>
                </a:schemeClr>
              </a:solidFill>
            </a:rPr>
            <a:t>2011</a:t>
          </a:r>
        </a:p>
      </cdr:txBody>
    </cdr:sp>
  </cdr:relSizeAnchor>
  <cdr:relSizeAnchor xmlns:cdr="http://schemas.openxmlformats.org/drawingml/2006/chartDrawing">
    <cdr:from>
      <cdr:x>0.80564</cdr:x>
      <cdr:y>0.30825</cdr:y>
    </cdr:from>
    <cdr:to>
      <cdr:x>0.89963</cdr:x>
      <cdr:y>0.39387</cdr:y>
    </cdr:to>
    <cdr:sp macro="" textlink="">
      <cdr:nvSpPr>
        <cdr:cNvPr id="4" name="TextBox 1">
          <a:extLst xmlns:a="http://schemas.openxmlformats.org/drawingml/2006/main">
            <a:ext uri="{FF2B5EF4-FFF2-40B4-BE49-F238E27FC236}">
              <a16:creationId xmlns:a16="http://schemas.microsoft.com/office/drawing/2014/main" id="{4710E5DC-8D2A-4981-8BA0-94FC65D429FF}"/>
            </a:ext>
          </a:extLst>
        </cdr:cNvPr>
        <cdr:cNvSpPr txBox="1"/>
      </cdr:nvSpPr>
      <cdr:spPr>
        <a:xfrm xmlns:a="http://schemas.openxmlformats.org/drawingml/2006/main">
          <a:off x="9578972" y="2495915"/>
          <a:ext cx="1117601" cy="6932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bg1">
                  <a:lumMod val="75000"/>
                </a:schemeClr>
              </a:solidFill>
            </a:rPr>
            <a:t>20 nations</a:t>
          </a:r>
        </a:p>
        <a:p xmlns:a="http://schemas.openxmlformats.org/drawingml/2006/main">
          <a:pPr algn="ctr"/>
          <a:r>
            <a:rPr lang="en-GB" sz="1400" b="1" u="sng" baseline="0">
              <a:solidFill>
                <a:schemeClr val="bg1">
                  <a:lumMod val="75000"/>
                </a:schemeClr>
              </a:solidFill>
            </a:rPr>
            <a:t>'WC' </a:t>
          </a:r>
          <a:r>
            <a:rPr lang="en-GB" sz="1400" b="1" baseline="0">
              <a:solidFill>
                <a:schemeClr val="bg1">
                  <a:lumMod val="75000"/>
                </a:schemeClr>
              </a:solidFill>
            </a:rPr>
            <a:t>2011</a:t>
          </a:r>
          <a:endParaRPr lang="en-GB" sz="1400" b="1">
            <a:solidFill>
              <a:schemeClr val="bg1">
                <a:lumMod val="75000"/>
              </a:schemeClr>
            </a:solidFill>
          </a:endParaRPr>
        </a:p>
      </cdr:txBody>
    </cdr:sp>
  </cdr:relSizeAnchor>
  <cdr:relSizeAnchor xmlns:cdr="http://schemas.openxmlformats.org/drawingml/2006/chartDrawing">
    <cdr:from>
      <cdr:x>0.81528</cdr:x>
      <cdr:y>0.66488</cdr:y>
    </cdr:from>
    <cdr:to>
      <cdr:x>0.9007</cdr:x>
      <cdr:y>0.73779</cdr:y>
    </cdr:to>
    <cdr:sp macro="" textlink="">
      <cdr:nvSpPr>
        <cdr:cNvPr id="6" name="TextBox 1">
          <a:extLst xmlns:a="http://schemas.openxmlformats.org/drawingml/2006/main">
            <a:ext uri="{FF2B5EF4-FFF2-40B4-BE49-F238E27FC236}">
              <a16:creationId xmlns:a16="http://schemas.microsoft.com/office/drawing/2014/main" id="{E7B6667C-1150-4E7B-9B73-30D6ABB7A6A0}"/>
            </a:ext>
          </a:extLst>
        </cdr:cNvPr>
        <cdr:cNvSpPr txBox="1"/>
      </cdr:nvSpPr>
      <cdr:spPr>
        <a:xfrm xmlns:a="http://schemas.openxmlformats.org/drawingml/2006/main">
          <a:off x="9693597" y="5383638"/>
          <a:ext cx="1015675" cy="59036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rgbClr val="8E8E8E"/>
              </a:solidFill>
            </a:rPr>
            <a:t>36 nations</a:t>
          </a:r>
        </a:p>
        <a:p xmlns:a="http://schemas.openxmlformats.org/drawingml/2006/main">
          <a:pPr algn="ctr"/>
          <a:r>
            <a:rPr lang="en-GB" sz="1400" b="1" u="sng">
              <a:solidFill>
                <a:srgbClr val="8E8E8E"/>
              </a:solidFill>
            </a:rPr>
            <a:t>'SC'</a:t>
          </a:r>
          <a:r>
            <a:rPr lang="en-GB" sz="1400" b="1">
              <a:solidFill>
                <a:srgbClr val="8E8E8E"/>
              </a:solidFill>
            </a:rPr>
            <a:t> 2014</a:t>
          </a:r>
        </a:p>
      </cdr:txBody>
    </cdr:sp>
  </cdr:relSizeAnchor>
  <cdr:relSizeAnchor xmlns:cdr="http://schemas.openxmlformats.org/drawingml/2006/chartDrawing">
    <cdr:from>
      <cdr:x>0.81426</cdr:x>
      <cdr:y>0.79666</cdr:y>
    </cdr:from>
    <cdr:to>
      <cdr:x>0.91504</cdr:x>
      <cdr:y>0.86823</cdr:y>
    </cdr:to>
    <cdr:sp macro="" textlink="">
      <cdr:nvSpPr>
        <cdr:cNvPr id="10" name="TextBox 1">
          <a:extLst xmlns:a="http://schemas.openxmlformats.org/drawingml/2006/main">
            <a:ext uri="{FF2B5EF4-FFF2-40B4-BE49-F238E27FC236}">
              <a16:creationId xmlns:a16="http://schemas.microsoft.com/office/drawing/2014/main" id="{386D2596-4924-4554-BA4E-A91FF5FA73B5}"/>
            </a:ext>
          </a:extLst>
        </cdr:cNvPr>
        <cdr:cNvSpPr txBox="1"/>
      </cdr:nvSpPr>
      <cdr:spPr>
        <a:xfrm xmlns:a="http://schemas.openxmlformats.org/drawingml/2006/main">
          <a:off x="10355085" y="6482445"/>
          <a:ext cx="1281743" cy="58238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lumMod val="50000"/>
                  <a:lumOff val="50000"/>
                </a:schemeClr>
              </a:solidFill>
            </a:rPr>
            <a:t>20</a:t>
          </a:r>
          <a:r>
            <a:rPr lang="en-GB" sz="1400" b="1" baseline="0">
              <a:solidFill>
                <a:schemeClr val="tx1">
                  <a:lumMod val="50000"/>
                  <a:lumOff val="50000"/>
                </a:schemeClr>
              </a:solidFill>
            </a:rPr>
            <a:t> </a:t>
          </a:r>
          <a:r>
            <a:rPr lang="en-GB" sz="1400" b="1">
              <a:solidFill>
                <a:schemeClr val="tx1">
                  <a:lumMod val="50000"/>
                  <a:lumOff val="50000"/>
                </a:schemeClr>
              </a:solidFill>
            </a:rPr>
            <a:t>nations</a:t>
          </a:r>
        </a:p>
        <a:p xmlns:a="http://schemas.openxmlformats.org/drawingml/2006/main">
          <a:pPr algn="ctr"/>
          <a:r>
            <a:rPr lang="en-GB" sz="1400" b="1" u="sng">
              <a:solidFill>
                <a:schemeClr val="tx1">
                  <a:lumMod val="50000"/>
                  <a:lumOff val="50000"/>
                </a:schemeClr>
              </a:solidFill>
            </a:rPr>
            <a:t>'FC'</a:t>
          </a:r>
          <a:r>
            <a:rPr lang="en-GB" sz="1400" b="1">
              <a:solidFill>
                <a:schemeClr val="tx1">
                  <a:lumMod val="50000"/>
                  <a:lumOff val="50000"/>
                </a:schemeClr>
              </a:solidFill>
            </a:rPr>
            <a:t> 2017/20</a:t>
          </a:r>
        </a:p>
      </cdr:txBody>
    </cdr:sp>
  </cdr:relSizeAnchor>
  <cdr:relSizeAnchor xmlns:cdr="http://schemas.openxmlformats.org/drawingml/2006/chartDrawing">
    <cdr:from>
      <cdr:x>0.8798</cdr:x>
      <cdr:y>0.24757</cdr:y>
    </cdr:from>
    <cdr:to>
      <cdr:x>0.99683</cdr:x>
      <cdr:y>0.42544</cdr:y>
    </cdr:to>
    <cdr:sp macro="" textlink="">
      <cdr:nvSpPr>
        <cdr:cNvPr id="11" name="TextBox 1">
          <a:extLst xmlns:a="http://schemas.openxmlformats.org/drawingml/2006/main">
            <a:ext uri="{FF2B5EF4-FFF2-40B4-BE49-F238E27FC236}">
              <a16:creationId xmlns:a16="http://schemas.microsoft.com/office/drawing/2014/main" id="{5B4360BD-0762-447E-B92B-763ADC1391A0}"/>
            </a:ext>
          </a:extLst>
        </cdr:cNvPr>
        <cdr:cNvSpPr txBox="1"/>
      </cdr:nvSpPr>
      <cdr:spPr>
        <a:xfrm xmlns:a="http://schemas.openxmlformats.org/drawingml/2006/main">
          <a:off x="10460751" y="2004613"/>
          <a:ext cx="1391521" cy="144024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lumMod val="50000"/>
                  <a:lumOff val="50000"/>
                </a:schemeClr>
              </a:solidFill>
            </a:rPr>
            <a:t>and...</a:t>
          </a:r>
        </a:p>
        <a:p xmlns:a="http://schemas.openxmlformats.org/drawingml/2006/main">
          <a:pPr algn="ctr"/>
          <a:r>
            <a:rPr lang="en-GB" sz="1400" b="1">
              <a:solidFill>
                <a:schemeClr val="bg1">
                  <a:lumMod val="75000"/>
                </a:schemeClr>
              </a:solidFill>
            </a:rPr>
            <a:t>R</a:t>
          </a:r>
          <a:r>
            <a:rPr lang="en-GB" sz="1400" b="1" baseline="30000">
              <a:solidFill>
                <a:schemeClr val="bg1">
                  <a:lumMod val="75000"/>
                </a:schemeClr>
              </a:solidFill>
            </a:rPr>
            <a:t>2</a:t>
          </a:r>
          <a:r>
            <a:rPr lang="en-GB" sz="1400" b="1">
              <a:solidFill>
                <a:schemeClr val="bg1">
                  <a:lumMod val="75000"/>
                </a:schemeClr>
              </a:solidFill>
            </a:rPr>
            <a:t> = 0.732</a:t>
          </a:r>
        </a:p>
        <a:p xmlns:a="http://schemas.openxmlformats.org/drawingml/2006/main">
          <a:pPr algn="ctr"/>
          <a:r>
            <a:rPr lang="en-GB" sz="1400" b="1">
              <a:solidFill>
                <a:schemeClr val="bg1">
                  <a:lumMod val="75000"/>
                </a:schemeClr>
              </a:solidFill>
            </a:rPr>
            <a:t>30 nations</a:t>
          </a:r>
        </a:p>
        <a:p xmlns:a="http://schemas.openxmlformats.org/drawingml/2006/main">
          <a:pPr algn="ctr"/>
          <a:r>
            <a:rPr lang="en-GB" sz="1400" b="1" u="sng">
              <a:solidFill>
                <a:schemeClr val="bg1">
                  <a:lumMod val="75000"/>
                </a:schemeClr>
              </a:solidFill>
            </a:rPr>
            <a:t>'WC1'</a:t>
          </a:r>
        </a:p>
        <a:p xmlns:a="http://schemas.openxmlformats.org/drawingml/2006/main">
          <a:pPr algn="ctr"/>
          <a:r>
            <a:rPr lang="en-GB" sz="1400" b="1">
              <a:solidFill>
                <a:schemeClr val="bg1">
                  <a:lumMod val="75000"/>
                </a:schemeClr>
              </a:solidFill>
            </a:rPr>
            <a:t>2017/20</a:t>
          </a:r>
        </a:p>
      </cdr:txBody>
    </cdr:sp>
  </cdr:relSizeAnchor>
  <cdr:relSizeAnchor xmlns:cdr="http://schemas.openxmlformats.org/drawingml/2006/chartDrawing">
    <cdr:from>
      <cdr:x>0.06285</cdr:x>
      <cdr:y>0.29953</cdr:y>
    </cdr:from>
    <cdr:to>
      <cdr:x>0.23873</cdr:x>
      <cdr:y>0.49284</cdr:y>
    </cdr:to>
    <cdr:sp macro="" textlink="">
      <cdr:nvSpPr>
        <cdr:cNvPr id="13" name="TextBox 1">
          <a:extLst xmlns:a="http://schemas.openxmlformats.org/drawingml/2006/main">
            <a:ext uri="{FF2B5EF4-FFF2-40B4-BE49-F238E27FC236}">
              <a16:creationId xmlns:a16="http://schemas.microsoft.com/office/drawing/2014/main" id="{FC362AF8-73C3-4D9C-8C77-DBEE1F900E6F}"/>
            </a:ext>
          </a:extLst>
        </cdr:cNvPr>
        <cdr:cNvSpPr txBox="1"/>
      </cdr:nvSpPr>
      <cdr:spPr>
        <a:xfrm xmlns:a="http://schemas.openxmlformats.org/drawingml/2006/main">
          <a:off x="747304" y="2425345"/>
          <a:ext cx="2091144" cy="1565262"/>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300" b="1" baseline="0">
              <a:solidFill>
                <a:schemeClr val="tx1">
                  <a:lumMod val="65000"/>
                  <a:lumOff val="35000"/>
                </a:schemeClr>
              </a:solidFill>
            </a:rPr>
            <a:t>Trends are  consistent across all Faiths, including Christianity (Protestant, Catholic, Orthodox, Zion), Islam (Sunni, Shia), Hindu (India), Buddhist, Chinese Folk and Shinto (Japan).</a:t>
          </a:r>
          <a:endParaRPr lang="en-GB" sz="1300" b="1">
            <a:solidFill>
              <a:schemeClr val="tx1">
                <a:lumMod val="65000"/>
                <a:lumOff val="35000"/>
              </a:schemeClr>
            </a:solidFill>
          </a:endParaRPr>
        </a:p>
      </cdr:txBody>
    </cdr:sp>
  </cdr:relSizeAnchor>
  <cdr:relSizeAnchor xmlns:cdr="http://schemas.openxmlformats.org/drawingml/2006/chartDrawing">
    <cdr:from>
      <cdr:x>0.2021</cdr:x>
      <cdr:y>0.58526</cdr:y>
    </cdr:from>
    <cdr:to>
      <cdr:x>0.49881</cdr:x>
      <cdr:y>0.66467</cdr:y>
    </cdr:to>
    <cdr:sp macro="" textlink="">
      <cdr:nvSpPr>
        <cdr:cNvPr id="14" name="TextBox 1">
          <a:extLst xmlns:a="http://schemas.openxmlformats.org/drawingml/2006/main">
            <a:ext uri="{FF2B5EF4-FFF2-40B4-BE49-F238E27FC236}">
              <a16:creationId xmlns:a16="http://schemas.microsoft.com/office/drawing/2014/main" id="{B737364A-1B5C-4511-A4EF-87E2E9C04BFB}"/>
            </a:ext>
          </a:extLst>
        </cdr:cNvPr>
        <cdr:cNvSpPr txBox="1"/>
      </cdr:nvSpPr>
      <cdr:spPr>
        <a:xfrm xmlns:a="http://schemas.openxmlformats.org/drawingml/2006/main" rot="20220009">
          <a:off x="2402928" y="4738929"/>
          <a:ext cx="3527873" cy="64299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ct val="90000"/>
            </a:lnSpc>
          </a:pPr>
          <a:r>
            <a:rPr lang="en-GB" sz="1400" b="1">
              <a:solidFill>
                <a:schemeClr val="accent2">
                  <a:lumMod val="60000"/>
                  <a:lumOff val="40000"/>
                </a:schemeClr>
              </a:solidFill>
            </a:rPr>
            <a:t>    </a:t>
          </a:r>
          <a:r>
            <a:rPr lang="en-GB" sz="1400" b="1">
              <a:solidFill>
                <a:schemeClr val="bg1">
                  <a:lumMod val="75000"/>
                </a:schemeClr>
              </a:solidFill>
            </a:rPr>
            <a:t>Faith sponsored</a:t>
          </a:r>
          <a:r>
            <a:rPr lang="en-GB" sz="1400" b="1" baseline="0">
              <a:solidFill>
                <a:schemeClr val="bg1">
                  <a:lumMod val="75000"/>
                </a:schemeClr>
              </a:solidFill>
            </a:rPr>
            <a:t> b</a:t>
          </a:r>
          <a:r>
            <a:rPr lang="en-GB" sz="1400" b="1">
              <a:solidFill>
                <a:schemeClr val="bg1">
                  <a:lumMod val="75000"/>
                </a:schemeClr>
              </a:solidFill>
            </a:rPr>
            <a:t>elief</a:t>
          </a:r>
          <a:r>
            <a:rPr lang="en-GB" sz="1400" b="1" baseline="0">
              <a:solidFill>
                <a:schemeClr val="bg1">
                  <a:lumMod val="75000"/>
                </a:schemeClr>
              </a:solidFill>
            </a:rPr>
            <a:t> in</a:t>
          </a:r>
        </a:p>
        <a:p xmlns:a="http://schemas.openxmlformats.org/drawingml/2006/main">
          <a:pPr algn="l">
            <a:lnSpc>
              <a:spcPct val="90000"/>
            </a:lnSpc>
          </a:pPr>
          <a:r>
            <a:rPr lang="en-GB" sz="1400" b="1" baseline="0">
              <a:solidFill>
                <a:schemeClr val="bg1">
                  <a:lumMod val="75000"/>
                </a:schemeClr>
              </a:solidFill>
            </a:rPr>
            <a:t>Life after Death over scientific skepticism</a:t>
          </a:r>
          <a:endParaRPr lang="en-GB" sz="1400" b="1">
            <a:solidFill>
              <a:schemeClr val="bg1">
                <a:lumMod val="75000"/>
              </a:schemeClr>
            </a:solidFill>
          </a:endParaRPr>
        </a:p>
      </cdr:txBody>
    </cdr:sp>
  </cdr:relSizeAnchor>
  <cdr:relSizeAnchor xmlns:cdr="http://schemas.openxmlformats.org/drawingml/2006/chartDrawing">
    <cdr:from>
      <cdr:x>0.33719</cdr:x>
      <cdr:y>0.63336</cdr:y>
    </cdr:from>
    <cdr:to>
      <cdr:x>0.82662</cdr:x>
      <cdr:y>0.67808</cdr:y>
    </cdr:to>
    <cdr:sp macro="" textlink="">
      <cdr:nvSpPr>
        <cdr:cNvPr id="15" name="TextBox 1">
          <a:extLst xmlns:a="http://schemas.openxmlformats.org/drawingml/2006/main">
            <a:ext uri="{FF2B5EF4-FFF2-40B4-BE49-F238E27FC236}">
              <a16:creationId xmlns:a16="http://schemas.microsoft.com/office/drawing/2014/main" id="{0A62C096-72E7-4173-B883-2E690185A30C}"/>
            </a:ext>
          </a:extLst>
        </cdr:cNvPr>
        <cdr:cNvSpPr txBox="1"/>
      </cdr:nvSpPr>
      <cdr:spPr>
        <a:xfrm xmlns:a="http://schemas.openxmlformats.org/drawingml/2006/main" rot="20327426">
          <a:off x="4009199" y="5128398"/>
          <a:ext cx="5819248" cy="36210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bg1">
                  <a:lumMod val="65000"/>
                </a:schemeClr>
              </a:solidFill>
            </a:rPr>
            <a:t>Faith sponsored creationism over specific science</a:t>
          </a:r>
          <a:r>
            <a:rPr lang="en-GB" sz="1600" b="1" baseline="0">
              <a:solidFill>
                <a:schemeClr val="bg1">
                  <a:lumMod val="65000"/>
                </a:schemeClr>
              </a:solidFill>
            </a:rPr>
            <a:t> of </a:t>
          </a:r>
          <a:r>
            <a:rPr lang="en-GB" sz="1600" b="1">
              <a:solidFill>
                <a:schemeClr val="bg1">
                  <a:lumMod val="65000"/>
                </a:schemeClr>
              </a:solidFill>
            </a:rPr>
            <a:t>evolution</a:t>
          </a:r>
        </a:p>
      </cdr:txBody>
    </cdr:sp>
  </cdr:relSizeAnchor>
  <cdr:relSizeAnchor xmlns:cdr="http://schemas.openxmlformats.org/drawingml/2006/chartDrawing">
    <cdr:from>
      <cdr:x>0.34808</cdr:x>
      <cdr:y>0.82825</cdr:y>
    </cdr:from>
    <cdr:to>
      <cdr:x>0.83504</cdr:x>
      <cdr:y>0.88447</cdr:y>
    </cdr:to>
    <cdr:sp macro="" textlink="">
      <cdr:nvSpPr>
        <cdr:cNvPr id="16" name="TextBox 1">
          <a:extLst xmlns:a="http://schemas.openxmlformats.org/drawingml/2006/main">
            <a:ext uri="{FF2B5EF4-FFF2-40B4-BE49-F238E27FC236}">
              <a16:creationId xmlns:a16="http://schemas.microsoft.com/office/drawing/2014/main" id="{C91CD5E9-3C16-4014-9EC6-986E0D1FCBFA}"/>
            </a:ext>
          </a:extLst>
        </cdr:cNvPr>
        <cdr:cNvSpPr txBox="1"/>
      </cdr:nvSpPr>
      <cdr:spPr>
        <a:xfrm xmlns:a="http://schemas.openxmlformats.org/drawingml/2006/main" rot="21228183">
          <a:off x="4138693" y="6706460"/>
          <a:ext cx="5789876" cy="4552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tx1">
                  <a:lumMod val="50000"/>
                  <a:lumOff val="50000"/>
                </a:schemeClr>
              </a:solidFill>
            </a:rPr>
            <a:t>Faith over (all) science; 'depend too much on latter &amp; not former'</a:t>
          </a:r>
        </a:p>
      </cdr:txBody>
    </cdr:sp>
  </cdr:relSizeAnchor>
  <cdr:relSizeAnchor xmlns:cdr="http://schemas.openxmlformats.org/drawingml/2006/chartDrawing">
    <cdr:from>
      <cdr:x>0.35255</cdr:x>
      <cdr:y>0.7369</cdr:y>
    </cdr:from>
    <cdr:to>
      <cdr:x>0.82771</cdr:x>
      <cdr:y>0.78348</cdr:y>
    </cdr:to>
    <cdr:sp macro="" textlink="">
      <cdr:nvSpPr>
        <cdr:cNvPr id="17" name="TextBox 1">
          <a:extLst xmlns:a="http://schemas.openxmlformats.org/drawingml/2006/main">
            <a:ext uri="{FF2B5EF4-FFF2-40B4-BE49-F238E27FC236}">
              <a16:creationId xmlns:a16="http://schemas.microsoft.com/office/drawing/2014/main" id="{E555407D-159C-4B50-9827-1D2B0992DFAD}"/>
            </a:ext>
          </a:extLst>
        </cdr:cNvPr>
        <cdr:cNvSpPr txBox="1"/>
      </cdr:nvSpPr>
      <cdr:spPr>
        <a:xfrm xmlns:a="http://schemas.openxmlformats.org/drawingml/2006/main" rot="20801168">
          <a:off x="4191745" y="5966788"/>
          <a:ext cx="5649674" cy="3771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rgbClr val="8E8E8E"/>
              </a:solidFill>
            </a:rPr>
            <a:t>Faith identity</a:t>
          </a:r>
          <a:r>
            <a:rPr lang="en-GB" sz="1600" b="1" baseline="0">
              <a:solidFill>
                <a:srgbClr val="8E8E8E"/>
              </a:solidFill>
            </a:rPr>
            <a:t> over National, Ethnic, Local etc identity</a:t>
          </a:r>
          <a:endParaRPr lang="en-GB" sz="1600" b="1">
            <a:solidFill>
              <a:srgbClr val="8E8E8E"/>
            </a:solidFill>
          </a:endParaRPr>
        </a:p>
      </cdr:txBody>
    </cdr:sp>
  </cdr:relSizeAnchor>
  <cdr:relSizeAnchor xmlns:cdr="http://schemas.openxmlformats.org/drawingml/2006/chartDrawing">
    <cdr:from>
      <cdr:x>0.1239</cdr:x>
      <cdr:y>0.71104</cdr:y>
    </cdr:from>
    <cdr:to>
      <cdr:x>0.22769</cdr:x>
      <cdr:y>0.78863</cdr:y>
    </cdr:to>
    <cdr:sp macro="" textlink="">
      <cdr:nvSpPr>
        <cdr:cNvPr id="18" name="TextBox 1">
          <a:extLst xmlns:a="http://schemas.openxmlformats.org/drawingml/2006/main">
            <a:ext uri="{FF2B5EF4-FFF2-40B4-BE49-F238E27FC236}">
              <a16:creationId xmlns:a16="http://schemas.microsoft.com/office/drawing/2014/main" id="{93C33A1A-A1BE-4411-BA9D-DA3729D94243}"/>
            </a:ext>
          </a:extLst>
        </cdr:cNvPr>
        <cdr:cNvSpPr txBox="1"/>
      </cdr:nvSpPr>
      <cdr:spPr>
        <a:xfrm xmlns:a="http://schemas.openxmlformats.org/drawingml/2006/main">
          <a:off x="1473198" y="5757403"/>
          <a:ext cx="1234018" cy="62825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lumMod val="85000"/>
                  <a:lumOff val="15000"/>
                </a:schemeClr>
              </a:solidFill>
            </a:rPr>
            <a:t>18 nations</a:t>
          </a:r>
          <a:endParaRPr lang="en-GB" sz="1400" b="1" u="sng">
            <a:solidFill>
              <a:schemeClr val="tx1">
                <a:lumMod val="85000"/>
                <a:lumOff val="15000"/>
              </a:schemeClr>
            </a:solidFill>
          </a:endParaRPr>
        </a:p>
        <a:p xmlns:a="http://schemas.openxmlformats.org/drawingml/2006/main">
          <a:pPr algn="ctr"/>
          <a:r>
            <a:rPr lang="en-GB" sz="1400" b="1" u="sng">
              <a:solidFill>
                <a:schemeClr val="tx1">
                  <a:lumMod val="85000"/>
                  <a:lumOff val="15000"/>
                </a:schemeClr>
              </a:solidFill>
            </a:rPr>
            <a:t>'MA'</a:t>
          </a:r>
          <a:r>
            <a:rPr lang="en-GB" sz="1400" b="1">
              <a:solidFill>
                <a:schemeClr val="tx1">
                  <a:lumMod val="85000"/>
                  <a:lumOff val="15000"/>
                </a:schemeClr>
              </a:solidFill>
            </a:rPr>
            <a:t> 2017</a:t>
          </a:r>
          <a:endParaRPr lang="en-GB" sz="1200" b="1">
            <a:solidFill>
              <a:schemeClr val="tx1">
                <a:lumMod val="85000"/>
                <a:lumOff val="15000"/>
              </a:schemeClr>
            </a:solidFill>
          </a:endParaRPr>
        </a:p>
      </cdr:txBody>
    </cdr:sp>
  </cdr:relSizeAnchor>
  <cdr:relSizeAnchor xmlns:cdr="http://schemas.openxmlformats.org/drawingml/2006/chartDrawing">
    <cdr:from>
      <cdr:x>0.12059</cdr:x>
      <cdr:y>0.59799</cdr:y>
    </cdr:from>
    <cdr:to>
      <cdr:x>0.23552</cdr:x>
      <cdr:y>0.6903</cdr:y>
    </cdr:to>
    <cdr:sp macro="" textlink="">
      <cdr:nvSpPr>
        <cdr:cNvPr id="21" name="TextBox 1">
          <a:extLst xmlns:a="http://schemas.openxmlformats.org/drawingml/2006/main">
            <a:ext uri="{FF2B5EF4-FFF2-40B4-BE49-F238E27FC236}">
              <a16:creationId xmlns:a16="http://schemas.microsoft.com/office/drawing/2014/main" id="{596982EC-F850-478E-92AD-7F71DCCBBEE5}"/>
            </a:ext>
          </a:extLst>
        </cdr:cNvPr>
        <cdr:cNvSpPr txBox="1"/>
      </cdr:nvSpPr>
      <cdr:spPr>
        <a:xfrm xmlns:a="http://schemas.openxmlformats.org/drawingml/2006/main">
          <a:off x="1433802" y="4842020"/>
          <a:ext cx="1366546" cy="74744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lumMod val="75000"/>
                  <a:lumOff val="25000"/>
                </a:schemeClr>
              </a:solidFill>
            </a:rPr>
            <a:t>23 nations</a:t>
          </a:r>
        </a:p>
        <a:p xmlns:a="http://schemas.openxmlformats.org/drawingml/2006/main">
          <a:pPr algn="ctr"/>
          <a:r>
            <a:rPr lang="en-GB" sz="1400" b="1" u="sng">
              <a:solidFill>
                <a:schemeClr val="tx1">
                  <a:lumMod val="75000"/>
                  <a:lumOff val="25000"/>
                </a:schemeClr>
              </a:solidFill>
            </a:rPr>
            <a:t>'WA'</a:t>
          </a:r>
          <a:r>
            <a:rPr lang="en-GB" sz="1400" b="1">
              <a:solidFill>
                <a:schemeClr val="tx1">
                  <a:lumMod val="75000"/>
                  <a:lumOff val="25000"/>
                </a:schemeClr>
              </a:solidFill>
            </a:rPr>
            <a:t> 2010/14</a:t>
          </a:r>
          <a:endParaRPr lang="en-GB" sz="1200" b="1">
            <a:solidFill>
              <a:schemeClr val="tx1">
                <a:lumMod val="75000"/>
                <a:lumOff val="25000"/>
              </a:schemeClr>
            </a:solidFill>
          </a:endParaRPr>
        </a:p>
      </cdr:txBody>
    </cdr:sp>
  </cdr:relSizeAnchor>
  <cdr:relSizeAnchor xmlns:cdr="http://schemas.openxmlformats.org/drawingml/2006/chartDrawing">
    <cdr:from>
      <cdr:x>0.1294</cdr:x>
      <cdr:y>0.8092</cdr:y>
    </cdr:from>
    <cdr:to>
      <cdr:x>0.24838</cdr:x>
      <cdr:y>0.89632</cdr:y>
    </cdr:to>
    <cdr:sp macro="" textlink="">
      <cdr:nvSpPr>
        <cdr:cNvPr id="23" name="TextBox 1">
          <a:extLst xmlns:a="http://schemas.openxmlformats.org/drawingml/2006/main">
            <a:ext uri="{FF2B5EF4-FFF2-40B4-BE49-F238E27FC236}">
              <a16:creationId xmlns:a16="http://schemas.microsoft.com/office/drawing/2014/main" id="{AD765C65-FB4D-4826-8A01-13611447C663}"/>
            </a:ext>
          </a:extLst>
        </cdr:cNvPr>
        <cdr:cNvSpPr txBox="1"/>
      </cdr:nvSpPr>
      <cdr:spPr>
        <a:xfrm xmlns:a="http://schemas.openxmlformats.org/drawingml/2006/main">
          <a:off x="1645610" y="6584519"/>
          <a:ext cx="1513097" cy="70890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solidFill>
            </a:rPr>
            <a:t>30 nations</a:t>
          </a:r>
        </a:p>
        <a:p xmlns:a="http://schemas.openxmlformats.org/drawingml/2006/main">
          <a:pPr algn="ctr"/>
          <a:r>
            <a:rPr lang="en-GB" sz="1400" b="1" u="sng">
              <a:solidFill>
                <a:schemeClr val="tx1"/>
              </a:solidFill>
            </a:rPr>
            <a:t>'SA'</a:t>
          </a:r>
          <a:r>
            <a:rPr lang="en-GB" sz="1400" b="1">
              <a:solidFill>
                <a:schemeClr val="tx1"/>
              </a:solidFill>
            </a:rPr>
            <a:t> 2020</a:t>
          </a:r>
          <a:endParaRPr lang="en-GB" sz="1200" b="1">
            <a:solidFill>
              <a:schemeClr val="tx1"/>
            </a:solidFill>
          </a:endParaRPr>
        </a:p>
      </cdr:txBody>
    </cdr:sp>
  </cdr:relSizeAnchor>
  <cdr:relSizeAnchor xmlns:cdr="http://schemas.openxmlformats.org/drawingml/2006/chartDrawing">
    <cdr:from>
      <cdr:x>0.19001</cdr:x>
      <cdr:y>0.65342</cdr:y>
    </cdr:from>
    <cdr:to>
      <cdr:x>0.51362</cdr:x>
      <cdr:y>0.70914</cdr:y>
    </cdr:to>
    <cdr:sp macro="" textlink="">
      <cdr:nvSpPr>
        <cdr:cNvPr id="24" name="TextBox 1">
          <a:extLst xmlns:a="http://schemas.openxmlformats.org/drawingml/2006/main">
            <a:ext uri="{FF2B5EF4-FFF2-40B4-BE49-F238E27FC236}">
              <a16:creationId xmlns:a16="http://schemas.microsoft.com/office/drawing/2014/main" id="{BA7A4917-7DA6-4418-BD75-5872B80A5A16}"/>
            </a:ext>
          </a:extLst>
        </cdr:cNvPr>
        <cdr:cNvSpPr txBox="1"/>
      </cdr:nvSpPr>
      <cdr:spPr>
        <a:xfrm xmlns:a="http://schemas.openxmlformats.org/drawingml/2006/main" rot="20133889">
          <a:off x="2259201" y="5290867"/>
          <a:ext cx="3847733" cy="45117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400" b="1">
              <a:solidFill>
                <a:schemeClr val="tx1">
                  <a:lumMod val="85000"/>
                  <a:lumOff val="15000"/>
                </a:schemeClr>
              </a:solidFill>
            </a:rPr>
            <a:t>Religious</a:t>
          </a:r>
          <a:r>
            <a:rPr lang="en-GB" sz="1400" b="1" baseline="0">
              <a:solidFill>
                <a:schemeClr val="tx1">
                  <a:lumMod val="85000"/>
                  <a:lumOff val="15000"/>
                </a:schemeClr>
              </a:solidFill>
            </a:rPr>
            <a:t> practice important for country's life</a:t>
          </a:r>
          <a:endParaRPr lang="en-GB" sz="1400" b="1">
            <a:solidFill>
              <a:schemeClr val="tx1">
                <a:lumMod val="85000"/>
                <a:lumOff val="15000"/>
              </a:schemeClr>
            </a:solidFill>
          </a:endParaRPr>
        </a:p>
      </cdr:txBody>
    </cdr:sp>
  </cdr:relSizeAnchor>
  <cdr:relSizeAnchor xmlns:cdr="http://schemas.openxmlformats.org/drawingml/2006/chartDrawing">
    <cdr:from>
      <cdr:x>0.22237</cdr:x>
      <cdr:y>0.64734</cdr:y>
    </cdr:from>
    <cdr:to>
      <cdr:x>0.65053</cdr:x>
      <cdr:y>0.70142</cdr:y>
    </cdr:to>
    <cdr:sp macro="" textlink="">
      <cdr:nvSpPr>
        <cdr:cNvPr id="25" name="TextBox 1">
          <a:extLst xmlns:a="http://schemas.openxmlformats.org/drawingml/2006/main">
            <a:ext uri="{FF2B5EF4-FFF2-40B4-BE49-F238E27FC236}">
              <a16:creationId xmlns:a16="http://schemas.microsoft.com/office/drawing/2014/main" id="{373ED565-42CC-433C-A309-0B0BDD20F7C5}"/>
            </a:ext>
          </a:extLst>
        </cdr:cNvPr>
        <cdr:cNvSpPr txBox="1"/>
      </cdr:nvSpPr>
      <cdr:spPr>
        <a:xfrm xmlns:a="http://schemas.openxmlformats.org/drawingml/2006/main" rot="19622814">
          <a:off x="2644011" y="5241613"/>
          <a:ext cx="5090727" cy="43786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600" b="1">
              <a:solidFill>
                <a:schemeClr val="tx1"/>
              </a:solidFill>
            </a:rPr>
            <a:t>Belief in God necessary to be moral &amp; have good values</a:t>
          </a:r>
        </a:p>
      </cdr:txBody>
    </cdr:sp>
  </cdr:relSizeAnchor>
  <cdr:relSizeAnchor xmlns:cdr="http://schemas.openxmlformats.org/drawingml/2006/chartDrawing">
    <cdr:from>
      <cdr:x>0.21738</cdr:x>
      <cdr:y>0.50572</cdr:y>
    </cdr:from>
    <cdr:to>
      <cdr:x>0.57621</cdr:x>
      <cdr:y>0.57336</cdr:y>
    </cdr:to>
    <cdr:sp macro="" textlink="">
      <cdr:nvSpPr>
        <cdr:cNvPr id="26" name="TextBox 1">
          <a:extLst xmlns:a="http://schemas.openxmlformats.org/drawingml/2006/main">
            <a:ext uri="{FF2B5EF4-FFF2-40B4-BE49-F238E27FC236}">
              <a16:creationId xmlns:a16="http://schemas.microsoft.com/office/drawing/2014/main" id="{FC607B6A-EBCD-4762-90D5-10A528A887A9}"/>
            </a:ext>
          </a:extLst>
        </cdr:cNvPr>
        <cdr:cNvSpPr txBox="1"/>
      </cdr:nvSpPr>
      <cdr:spPr>
        <a:xfrm xmlns:a="http://schemas.openxmlformats.org/drawingml/2006/main" rot="20785630">
          <a:off x="2584622" y="4094922"/>
          <a:ext cx="4266419" cy="54769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600" b="1">
              <a:solidFill>
                <a:schemeClr val="tx1">
                  <a:lumMod val="75000"/>
                  <a:lumOff val="25000"/>
                </a:schemeClr>
              </a:solidFill>
            </a:rPr>
            <a:t>Majority</a:t>
          </a:r>
          <a:r>
            <a:rPr lang="en-GB" sz="1600" b="1" baseline="0">
              <a:solidFill>
                <a:schemeClr val="tx1">
                  <a:lumMod val="75000"/>
                  <a:lumOff val="25000"/>
                </a:schemeClr>
              </a:solidFill>
            </a:rPr>
            <a:t> thinking about</a:t>
          </a:r>
        </a:p>
        <a:p xmlns:a="http://schemas.openxmlformats.org/drawingml/2006/main">
          <a:pPr algn="ctr">
            <a:lnSpc>
              <a:spcPct val="90000"/>
            </a:lnSpc>
          </a:pPr>
          <a:r>
            <a:rPr lang="en-GB" sz="1600" b="1" baseline="0">
              <a:solidFill>
                <a:schemeClr val="tx1">
                  <a:lumMod val="75000"/>
                  <a:lumOff val="25000"/>
                </a:schemeClr>
              </a:solidFill>
            </a:rPr>
            <a:t>meaning / purpose of life, often / sometimes</a:t>
          </a:r>
          <a:endParaRPr lang="en-GB" sz="1600" b="1">
            <a:solidFill>
              <a:schemeClr val="tx1">
                <a:lumMod val="75000"/>
                <a:lumOff val="25000"/>
              </a:schemeClr>
            </a:solidFill>
          </a:endParaRPr>
        </a:p>
      </cdr:txBody>
    </cdr:sp>
  </cdr:relSizeAnchor>
  <cdr:relSizeAnchor xmlns:cdr="http://schemas.openxmlformats.org/drawingml/2006/chartDrawing">
    <cdr:from>
      <cdr:x>0.26037</cdr:x>
      <cdr:y>0.12505</cdr:y>
    </cdr:from>
    <cdr:to>
      <cdr:x>0.29834</cdr:x>
      <cdr:y>0.35385</cdr:y>
    </cdr:to>
    <cdr:sp macro="" textlink="">
      <cdr:nvSpPr>
        <cdr:cNvPr id="27" name="TextBox 1">
          <a:extLst xmlns:a="http://schemas.openxmlformats.org/drawingml/2006/main">
            <a:ext uri="{FF2B5EF4-FFF2-40B4-BE49-F238E27FC236}">
              <a16:creationId xmlns:a16="http://schemas.microsoft.com/office/drawing/2014/main" id="{FDEA5667-7109-4D26-A771-0D864F64C439}"/>
            </a:ext>
          </a:extLst>
        </cdr:cNvPr>
        <cdr:cNvSpPr txBox="1"/>
      </cdr:nvSpPr>
      <cdr:spPr>
        <a:xfrm xmlns:a="http://schemas.openxmlformats.org/drawingml/2006/main">
          <a:off x="3311162" y="1017535"/>
          <a:ext cx="482960" cy="1861737"/>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UK </a:t>
          </a:r>
          <a:r>
            <a:rPr lang="en-GB" sz="1400" b="1" baseline="0">
              <a:solidFill>
                <a:schemeClr val="tx1"/>
              </a:solidFill>
              <a:latin typeface="Arial Black" panose="020B0A04020102020204" pitchFamily="34" charset="0"/>
            </a:rPr>
            <a:t>P</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0.22398</cdr:x>
      <cdr:y>0.16923</cdr:y>
    </cdr:from>
    <cdr:to>
      <cdr:x>0.25609</cdr:x>
      <cdr:y>0.35385</cdr:y>
    </cdr:to>
    <cdr:sp macro="" textlink="">
      <cdr:nvSpPr>
        <cdr:cNvPr id="28" name="TextBox 1">
          <a:extLst xmlns:a="http://schemas.openxmlformats.org/drawingml/2006/main">
            <a:ext uri="{FF2B5EF4-FFF2-40B4-BE49-F238E27FC236}">
              <a16:creationId xmlns:a16="http://schemas.microsoft.com/office/drawing/2014/main" id="{BEB130A8-00CF-4BE8-BF7B-DFF323085329}"/>
            </a:ext>
          </a:extLst>
        </cdr:cNvPr>
        <cdr:cNvSpPr txBox="1"/>
      </cdr:nvSpPr>
      <cdr:spPr>
        <a:xfrm xmlns:a="http://schemas.openxmlformats.org/drawingml/2006/main">
          <a:off x="2848428" y="1377042"/>
          <a:ext cx="408305" cy="150222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Sweden </a:t>
          </a:r>
          <a:r>
            <a:rPr lang="en-GB" sz="1400" b="1" baseline="0">
              <a:solidFill>
                <a:schemeClr val="tx1"/>
              </a:solidFill>
              <a:latin typeface="Arial Black" panose="020B0A04020102020204" pitchFamily="34" charset="0"/>
            </a:rPr>
            <a:t>P</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0.40702</cdr:x>
      <cdr:y>0.15585</cdr:y>
    </cdr:from>
    <cdr:to>
      <cdr:x>0.43612</cdr:x>
      <cdr:y>0.35518</cdr:y>
    </cdr:to>
    <cdr:sp macro="" textlink="">
      <cdr:nvSpPr>
        <cdr:cNvPr id="29" name="TextBox 1">
          <a:extLst xmlns:a="http://schemas.openxmlformats.org/drawingml/2006/main">
            <a:ext uri="{FF2B5EF4-FFF2-40B4-BE49-F238E27FC236}">
              <a16:creationId xmlns:a16="http://schemas.microsoft.com/office/drawing/2014/main" id="{A925A4B3-6E55-455E-B58B-C795CEC065FC}"/>
            </a:ext>
          </a:extLst>
        </cdr:cNvPr>
        <cdr:cNvSpPr txBox="1"/>
      </cdr:nvSpPr>
      <cdr:spPr>
        <a:xfrm xmlns:a="http://schemas.openxmlformats.org/drawingml/2006/main">
          <a:off x="5176157" y="1268186"/>
          <a:ext cx="370113" cy="162197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Israel </a:t>
          </a:r>
          <a:r>
            <a:rPr lang="en-GB" sz="1400" b="1" baseline="0">
              <a:solidFill>
                <a:schemeClr val="tx1"/>
              </a:solidFill>
              <a:latin typeface="Arial Black" panose="020B0A04020102020204" pitchFamily="34" charset="0"/>
            </a:rPr>
            <a:t>J</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0.35238</cdr:x>
      <cdr:y>0.10301</cdr:y>
    </cdr:from>
    <cdr:to>
      <cdr:x>0.38448</cdr:x>
      <cdr:y>0.35547</cdr:y>
    </cdr:to>
    <cdr:sp macro="" textlink="">
      <cdr:nvSpPr>
        <cdr:cNvPr id="30" name="TextBox 1">
          <a:extLst xmlns:a="http://schemas.openxmlformats.org/drawingml/2006/main">
            <a:ext uri="{FF2B5EF4-FFF2-40B4-BE49-F238E27FC236}">
              <a16:creationId xmlns:a16="http://schemas.microsoft.com/office/drawing/2014/main" id="{F6EAFF8C-2639-4A40-82F5-EAF1C95535E1}"/>
            </a:ext>
          </a:extLst>
        </cdr:cNvPr>
        <cdr:cNvSpPr txBox="1"/>
      </cdr:nvSpPr>
      <cdr:spPr>
        <a:xfrm xmlns:a="http://schemas.openxmlformats.org/drawingml/2006/main">
          <a:off x="4481299" y="838200"/>
          <a:ext cx="408224" cy="205428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South Korea </a:t>
          </a:r>
          <a:r>
            <a:rPr lang="en-GB" sz="1400" b="1" baseline="0">
              <a:solidFill>
                <a:schemeClr val="tx1"/>
              </a:solidFill>
              <a:latin typeface="Arial Black" panose="020B0A04020102020204" pitchFamily="34" charset="0"/>
            </a:rPr>
            <a:t>PB</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0.5439</cdr:x>
      <cdr:y>0.18082</cdr:y>
    </cdr:from>
    <cdr:to>
      <cdr:x>0.57494</cdr:x>
      <cdr:y>0.35452</cdr:y>
    </cdr:to>
    <cdr:sp macro="" textlink="">
      <cdr:nvSpPr>
        <cdr:cNvPr id="31" name="TextBox 1">
          <a:extLst xmlns:a="http://schemas.openxmlformats.org/drawingml/2006/main">
            <a:ext uri="{FF2B5EF4-FFF2-40B4-BE49-F238E27FC236}">
              <a16:creationId xmlns:a16="http://schemas.microsoft.com/office/drawing/2014/main" id="{9AD90E61-587C-4066-9649-3EB1FF29A428}"/>
            </a:ext>
          </a:extLst>
        </cdr:cNvPr>
        <cdr:cNvSpPr txBox="1"/>
      </cdr:nvSpPr>
      <cdr:spPr>
        <a:xfrm xmlns:a="http://schemas.openxmlformats.org/drawingml/2006/main">
          <a:off x="6916957" y="1471310"/>
          <a:ext cx="394743" cy="141340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Mexico </a:t>
          </a:r>
          <a:r>
            <a:rPr lang="en-GB" sz="1400" b="1" baseline="0">
              <a:solidFill>
                <a:schemeClr val="tx1"/>
              </a:solidFill>
              <a:latin typeface="Arial Black" panose="020B0A04020102020204" pitchFamily="34" charset="0"/>
            </a:rPr>
            <a:t>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0.28861</cdr:x>
      <cdr:y>0.12651</cdr:y>
    </cdr:from>
    <cdr:to>
      <cdr:x>0.32017</cdr:x>
      <cdr:y>0.35452</cdr:y>
    </cdr:to>
    <cdr:sp macro="" textlink="">
      <cdr:nvSpPr>
        <cdr:cNvPr id="32" name="TextBox 1">
          <a:extLst xmlns:a="http://schemas.openxmlformats.org/drawingml/2006/main">
            <a:ext uri="{FF2B5EF4-FFF2-40B4-BE49-F238E27FC236}">
              <a16:creationId xmlns:a16="http://schemas.microsoft.com/office/drawing/2014/main" id="{388E1684-2BEF-4A53-BCDB-5C0295486961}"/>
            </a:ext>
          </a:extLst>
        </cdr:cNvPr>
        <cdr:cNvSpPr txBox="1"/>
      </cdr:nvSpPr>
      <cdr:spPr>
        <a:xfrm xmlns:a="http://schemas.openxmlformats.org/drawingml/2006/main">
          <a:off x="3670365" y="1029383"/>
          <a:ext cx="401369" cy="185533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Japan </a:t>
          </a:r>
          <a:r>
            <a:rPr lang="en-GB" sz="1400" b="1" baseline="0">
              <a:solidFill>
                <a:schemeClr val="tx1"/>
              </a:solidFill>
              <a:latin typeface="Arial Black" panose="020B0A04020102020204" pitchFamily="34" charset="0"/>
            </a:rPr>
            <a:t>SB</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0.58125</cdr:x>
      <cdr:y>0.11839</cdr:y>
    </cdr:from>
    <cdr:to>
      <cdr:x>0.61228</cdr:x>
      <cdr:y>0.35504</cdr:y>
    </cdr:to>
    <cdr:sp macro="" textlink="">
      <cdr:nvSpPr>
        <cdr:cNvPr id="33" name="TextBox 1">
          <a:extLst xmlns:a="http://schemas.openxmlformats.org/drawingml/2006/main">
            <a:ext uri="{FF2B5EF4-FFF2-40B4-BE49-F238E27FC236}">
              <a16:creationId xmlns:a16="http://schemas.microsoft.com/office/drawing/2014/main" id="{1EBBF15B-393C-4025-8E6C-02A1B6174691}"/>
            </a:ext>
          </a:extLst>
        </cdr:cNvPr>
        <cdr:cNvSpPr txBox="1"/>
      </cdr:nvSpPr>
      <cdr:spPr>
        <a:xfrm xmlns:a="http://schemas.openxmlformats.org/drawingml/2006/main">
          <a:off x="7391893" y="963387"/>
          <a:ext cx="394616" cy="1925600"/>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Singapore </a:t>
          </a:r>
          <a:r>
            <a:rPr lang="en-GB" sz="1400" b="1" baseline="0">
              <a:solidFill>
                <a:schemeClr val="tx1"/>
              </a:solidFill>
              <a:latin typeface="Arial Black" panose="020B0A04020102020204" pitchFamily="34" charset="0"/>
            </a:rPr>
            <a:t>BI</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0.74378</cdr:x>
      <cdr:y>0.15518</cdr:y>
    </cdr:from>
    <cdr:to>
      <cdr:x>0.77909</cdr:x>
      <cdr:y>0.34515</cdr:y>
    </cdr:to>
    <cdr:sp macro="" textlink="">
      <cdr:nvSpPr>
        <cdr:cNvPr id="34" name="TextBox 1">
          <a:extLst xmlns:a="http://schemas.openxmlformats.org/drawingml/2006/main">
            <a:ext uri="{FF2B5EF4-FFF2-40B4-BE49-F238E27FC236}">
              <a16:creationId xmlns:a16="http://schemas.microsoft.com/office/drawing/2014/main" id="{59216FAC-1BB5-4A60-B334-9A449B794AF0}"/>
            </a:ext>
          </a:extLst>
        </cdr:cNvPr>
        <cdr:cNvSpPr txBox="1"/>
      </cdr:nvSpPr>
      <cdr:spPr>
        <a:xfrm xmlns:a="http://schemas.openxmlformats.org/drawingml/2006/main">
          <a:off x="9458819" y="1262742"/>
          <a:ext cx="449046" cy="154577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India </a:t>
          </a:r>
          <a:r>
            <a:rPr lang="en-GB" sz="1400" b="1" baseline="0">
              <a:solidFill>
                <a:schemeClr val="tx1"/>
              </a:solidFill>
              <a:latin typeface="Arial Black" panose="020B0A04020102020204" pitchFamily="34" charset="0"/>
            </a:rPr>
            <a:t>HI</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0.6539</cdr:x>
      <cdr:y>0.15899</cdr:y>
    </cdr:from>
    <cdr:to>
      <cdr:x>0.68547</cdr:x>
      <cdr:y>0.35504</cdr:y>
    </cdr:to>
    <cdr:sp macro="" textlink="">
      <cdr:nvSpPr>
        <cdr:cNvPr id="35" name="TextBox 1">
          <a:extLst xmlns:a="http://schemas.openxmlformats.org/drawingml/2006/main">
            <a:ext uri="{FF2B5EF4-FFF2-40B4-BE49-F238E27FC236}">
              <a16:creationId xmlns:a16="http://schemas.microsoft.com/office/drawing/2014/main" id="{FD173420-1075-45DC-8E61-F4E93654099B}"/>
            </a:ext>
          </a:extLst>
        </cdr:cNvPr>
        <cdr:cNvSpPr txBox="1"/>
      </cdr:nvSpPr>
      <cdr:spPr>
        <a:xfrm xmlns:a="http://schemas.openxmlformats.org/drawingml/2006/main">
          <a:off x="8315796" y="1293687"/>
          <a:ext cx="401483" cy="159527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Indonesia </a:t>
          </a:r>
          <a:r>
            <a:rPr lang="en-GB" sz="1400" b="1" baseline="0">
              <a:solidFill>
                <a:schemeClr val="tx1"/>
              </a:solidFill>
              <a:latin typeface="Arial Black" panose="020B0A04020102020204" pitchFamily="34" charset="0"/>
            </a:rPr>
            <a:t>I</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0.61731</cdr:x>
      <cdr:y>0.16267</cdr:y>
    </cdr:from>
    <cdr:to>
      <cdr:x>0.65155</cdr:x>
      <cdr:y>0.35451</cdr:y>
    </cdr:to>
    <cdr:sp macro="" textlink="">
      <cdr:nvSpPr>
        <cdr:cNvPr id="36" name="TextBox 1">
          <a:extLst xmlns:a="http://schemas.openxmlformats.org/drawingml/2006/main">
            <a:ext uri="{FF2B5EF4-FFF2-40B4-BE49-F238E27FC236}">
              <a16:creationId xmlns:a16="http://schemas.microsoft.com/office/drawing/2014/main" id="{FC7D5338-7A43-47F1-A17B-10E2A7BFC0FB}"/>
            </a:ext>
          </a:extLst>
        </cdr:cNvPr>
        <cdr:cNvSpPr txBox="1"/>
      </cdr:nvSpPr>
      <cdr:spPr>
        <a:xfrm xmlns:a="http://schemas.openxmlformats.org/drawingml/2006/main">
          <a:off x="7850423" y="1323693"/>
          <a:ext cx="435438" cy="156102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Poland </a:t>
          </a:r>
          <a:r>
            <a:rPr lang="en-GB" sz="1400" b="1" baseline="0">
              <a:solidFill>
                <a:schemeClr val="tx1"/>
              </a:solidFill>
              <a:latin typeface="Arial Black" panose="020B0A04020102020204" pitchFamily="34" charset="0"/>
            </a:rPr>
            <a:t>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0.6814</cdr:x>
      <cdr:y>0.14047</cdr:y>
    </cdr:from>
    <cdr:to>
      <cdr:x>0.7151</cdr:x>
      <cdr:y>0.35437</cdr:y>
    </cdr:to>
    <cdr:sp macro="" textlink="">
      <cdr:nvSpPr>
        <cdr:cNvPr id="38" name="TextBox 1">
          <a:extLst xmlns:a="http://schemas.openxmlformats.org/drawingml/2006/main">
            <a:ext uri="{FF2B5EF4-FFF2-40B4-BE49-F238E27FC236}">
              <a16:creationId xmlns:a16="http://schemas.microsoft.com/office/drawing/2014/main" id="{890E526B-EAA2-46F8-B7BE-D30730B6931B}"/>
            </a:ext>
          </a:extLst>
        </cdr:cNvPr>
        <cdr:cNvSpPr txBox="1"/>
      </cdr:nvSpPr>
      <cdr:spPr>
        <a:xfrm xmlns:a="http://schemas.openxmlformats.org/drawingml/2006/main">
          <a:off x="8665524" y="1143001"/>
          <a:ext cx="428571" cy="174053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Malaysia </a:t>
          </a:r>
          <a:r>
            <a:rPr lang="en-GB" sz="1400" b="1" baseline="0">
              <a:solidFill>
                <a:schemeClr val="tx1"/>
              </a:solidFill>
              <a:latin typeface="Arial Black" panose="020B0A04020102020204" pitchFamily="34" charset="0"/>
            </a:rPr>
            <a:t>IB</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0.69744</cdr:x>
      <cdr:y>0.14783</cdr:y>
    </cdr:from>
    <cdr:to>
      <cdr:x>0.72794</cdr:x>
      <cdr:y>0.31706</cdr:y>
    </cdr:to>
    <cdr:sp macro="" textlink="">
      <cdr:nvSpPr>
        <cdr:cNvPr id="39" name="TextBox 1">
          <a:extLst xmlns:a="http://schemas.openxmlformats.org/drawingml/2006/main">
            <a:ext uri="{FF2B5EF4-FFF2-40B4-BE49-F238E27FC236}">
              <a16:creationId xmlns:a16="http://schemas.microsoft.com/office/drawing/2014/main" id="{845F6851-5F8D-407C-9624-EFF220303174}"/>
            </a:ext>
          </a:extLst>
        </cdr:cNvPr>
        <cdr:cNvSpPr txBox="1"/>
      </cdr:nvSpPr>
      <cdr:spPr>
        <a:xfrm xmlns:a="http://schemas.openxmlformats.org/drawingml/2006/main">
          <a:off x="8869560" y="1202871"/>
          <a:ext cx="387876" cy="137704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Romainia </a:t>
          </a:r>
          <a:r>
            <a:rPr lang="en-GB" sz="1400" b="1" baseline="0">
              <a:solidFill>
                <a:schemeClr val="tx1"/>
              </a:solidFill>
              <a:latin typeface="Arial Black" panose="020B0A04020102020204" pitchFamily="34" charset="0"/>
            </a:rPr>
            <a:t>O</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0.37089</cdr:x>
      <cdr:y>0.15561</cdr:y>
    </cdr:from>
    <cdr:to>
      <cdr:x>0.40567</cdr:x>
      <cdr:y>0.3548</cdr:y>
    </cdr:to>
    <cdr:sp macro="" textlink="">
      <cdr:nvSpPr>
        <cdr:cNvPr id="40" name="TextBox 1">
          <a:extLst xmlns:a="http://schemas.openxmlformats.org/drawingml/2006/main">
            <a:ext uri="{FF2B5EF4-FFF2-40B4-BE49-F238E27FC236}">
              <a16:creationId xmlns:a16="http://schemas.microsoft.com/office/drawing/2014/main" id="{1FCA1203-6AC1-4327-ABDA-900843F91D59}"/>
            </a:ext>
          </a:extLst>
        </cdr:cNvPr>
        <cdr:cNvSpPr txBox="1"/>
      </cdr:nvSpPr>
      <cdr:spPr>
        <a:xfrm xmlns:a="http://schemas.openxmlformats.org/drawingml/2006/main">
          <a:off x="4716718" y="1266209"/>
          <a:ext cx="442282" cy="162081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Canada </a:t>
          </a:r>
          <a:r>
            <a:rPr lang="en-GB" sz="1400" b="1" baseline="0">
              <a:solidFill>
                <a:schemeClr val="tx1"/>
              </a:solidFill>
              <a:latin typeface="Arial Black" panose="020B0A04020102020204" pitchFamily="34" charset="0"/>
            </a:rPr>
            <a:t>CP</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0.48945</cdr:x>
      <cdr:y>0.15585</cdr:y>
    </cdr:from>
    <cdr:to>
      <cdr:x>0.51781</cdr:x>
      <cdr:y>0.35437</cdr:y>
    </cdr:to>
    <cdr:sp macro="" textlink="">
      <cdr:nvSpPr>
        <cdr:cNvPr id="41" name="TextBox 1">
          <a:extLst xmlns:a="http://schemas.openxmlformats.org/drawingml/2006/main">
            <a:ext uri="{FF2B5EF4-FFF2-40B4-BE49-F238E27FC236}">
              <a16:creationId xmlns:a16="http://schemas.microsoft.com/office/drawing/2014/main" id="{89E86848-FDD8-4AEE-8AC2-FA74A02EEF22}"/>
            </a:ext>
          </a:extLst>
        </cdr:cNvPr>
        <cdr:cNvSpPr txBox="1"/>
      </cdr:nvSpPr>
      <cdr:spPr>
        <a:xfrm xmlns:a="http://schemas.openxmlformats.org/drawingml/2006/main">
          <a:off x="6224451" y="1268186"/>
          <a:ext cx="360660" cy="161534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Taiwan </a:t>
          </a:r>
          <a:r>
            <a:rPr lang="en-GB" sz="1400" b="1" baseline="0">
              <a:solidFill>
                <a:schemeClr val="tx1"/>
              </a:solidFill>
              <a:latin typeface="Arial Black" panose="020B0A04020102020204" pitchFamily="34" charset="0"/>
            </a:rPr>
            <a:t>FB</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0.42567</cdr:x>
      <cdr:y>0.1509</cdr:y>
    </cdr:from>
    <cdr:to>
      <cdr:x>0.46098</cdr:x>
      <cdr:y>0.35479</cdr:y>
    </cdr:to>
    <cdr:sp macro="" textlink="">
      <cdr:nvSpPr>
        <cdr:cNvPr id="42" name="TextBox 1">
          <a:extLst xmlns:a="http://schemas.openxmlformats.org/drawingml/2006/main">
            <a:ext uri="{FF2B5EF4-FFF2-40B4-BE49-F238E27FC236}">
              <a16:creationId xmlns:a16="http://schemas.microsoft.com/office/drawing/2014/main" id="{BCB0290C-AAC5-4591-886D-E6CEEA18D290}"/>
            </a:ext>
          </a:extLst>
        </cdr:cNvPr>
        <cdr:cNvSpPr txBox="1"/>
      </cdr:nvSpPr>
      <cdr:spPr>
        <a:xfrm xmlns:a="http://schemas.openxmlformats.org/drawingml/2006/main">
          <a:off x="5413400" y="1227921"/>
          <a:ext cx="449045" cy="165906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Bulgaria </a:t>
          </a:r>
          <a:r>
            <a:rPr lang="en-GB" sz="1400" b="1" baseline="0">
              <a:solidFill>
                <a:schemeClr val="tx1"/>
              </a:solidFill>
              <a:latin typeface="Arial Black" panose="020B0A04020102020204" pitchFamily="34" charset="0"/>
            </a:rPr>
            <a:t>O</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0.77149</cdr:x>
      <cdr:y>0.08696</cdr:y>
    </cdr:from>
    <cdr:to>
      <cdr:x>0.81376</cdr:x>
      <cdr:y>0.31973</cdr:y>
    </cdr:to>
    <cdr:sp macro="" textlink="">
      <cdr:nvSpPr>
        <cdr:cNvPr id="43" name="TextBox 1">
          <a:extLst xmlns:a="http://schemas.openxmlformats.org/drawingml/2006/main">
            <a:ext uri="{FF2B5EF4-FFF2-40B4-BE49-F238E27FC236}">
              <a16:creationId xmlns:a16="http://schemas.microsoft.com/office/drawing/2014/main" id="{0B650CD4-A4AC-4D47-B666-0D801DD9F8D7}"/>
            </a:ext>
          </a:extLst>
        </cdr:cNvPr>
        <cdr:cNvSpPr txBox="1"/>
      </cdr:nvSpPr>
      <cdr:spPr>
        <a:xfrm xmlns:a="http://schemas.openxmlformats.org/drawingml/2006/main">
          <a:off x="9811220" y="707572"/>
          <a:ext cx="537557" cy="189409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700" b="1" baseline="0">
              <a:solidFill>
                <a:schemeClr val="bg2">
                  <a:lumMod val="50000"/>
                </a:schemeClr>
              </a:solidFill>
            </a:rPr>
            <a:t> Afghanistan </a:t>
          </a:r>
          <a:r>
            <a:rPr lang="en-GB" sz="1300" b="1" baseline="0">
              <a:solidFill>
                <a:schemeClr val="tx1"/>
              </a:solidFill>
              <a:latin typeface="Arial Black" panose="020B0A04020102020204" pitchFamily="34" charset="0"/>
            </a:rPr>
            <a:t>IA</a:t>
          </a:r>
          <a:endParaRPr lang="en-GB" sz="1300" b="1">
            <a:solidFill>
              <a:schemeClr val="tx1"/>
            </a:solidFill>
            <a:latin typeface="Arial Black" panose="020B0A04020102020204" pitchFamily="34" charset="0"/>
          </a:endParaRPr>
        </a:p>
      </cdr:txBody>
    </cdr:sp>
  </cdr:relSizeAnchor>
  <cdr:relSizeAnchor xmlns:cdr="http://schemas.openxmlformats.org/drawingml/2006/chartDrawing">
    <cdr:from>
      <cdr:x>0.46227</cdr:x>
      <cdr:y>0.15318</cdr:y>
    </cdr:from>
    <cdr:to>
      <cdr:x>0.5024</cdr:x>
      <cdr:y>0.35613</cdr:y>
    </cdr:to>
    <cdr:sp macro="" textlink="">
      <cdr:nvSpPr>
        <cdr:cNvPr id="44" name="TextBox 1">
          <a:extLst xmlns:a="http://schemas.openxmlformats.org/drawingml/2006/main">
            <a:ext uri="{FF2B5EF4-FFF2-40B4-BE49-F238E27FC236}">
              <a16:creationId xmlns:a16="http://schemas.microsoft.com/office/drawing/2014/main" id="{9BC27A27-D9AE-4513-8707-0EE034C02DEB}"/>
            </a:ext>
          </a:extLst>
        </cdr:cNvPr>
        <cdr:cNvSpPr txBox="1"/>
      </cdr:nvSpPr>
      <cdr:spPr>
        <a:xfrm xmlns:a="http://schemas.openxmlformats.org/drawingml/2006/main">
          <a:off x="5878796" y="1246414"/>
          <a:ext cx="510343" cy="165144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Lithuania </a:t>
          </a:r>
          <a:r>
            <a:rPr lang="en-GB" sz="1400" b="1" baseline="0">
              <a:solidFill>
                <a:schemeClr val="tx1"/>
              </a:solidFill>
              <a:latin typeface="Arial Black" panose="020B0A04020102020204" pitchFamily="34" charset="0"/>
            </a:rPr>
            <a:t>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0.50588</cdr:x>
      <cdr:y>0.15719</cdr:y>
    </cdr:from>
    <cdr:to>
      <cdr:x>0.54569</cdr:x>
      <cdr:y>0.32159</cdr:y>
    </cdr:to>
    <cdr:sp macro="" textlink="">
      <cdr:nvSpPr>
        <cdr:cNvPr id="45" name="TextBox 1">
          <a:extLst xmlns:a="http://schemas.openxmlformats.org/drawingml/2006/main">
            <a:ext uri="{FF2B5EF4-FFF2-40B4-BE49-F238E27FC236}">
              <a16:creationId xmlns:a16="http://schemas.microsoft.com/office/drawing/2014/main" id="{D4DB3165-9092-4A7B-841B-6CE2C6F81CFA}"/>
            </a:ext>
          </a:extLst>
        </cdr:cNvPr>
        <cdr:cNvSpPr txBox="1"/>
      </cdr:nvSpPr>
      <cdr:spPr>
        <a:xfrm xmlns:a="http://schemas.openxmlformats.org/drawingml/2006/main">
          <a:off x="6433458" y="1279070"/>
          <a:ext cx="506186" cy="133774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Slovakia </a:t>
          </a:r>
          <a:r>
            <a:rPr lang="en-GB" sz="1400" b="1" baseline="0">
              <a:solidFill>
                <a:schemeClr val="tx1"/>
              </a:solidFill>
              <a:latin typeface="Arial Black" panose="020B0A04020102020204" pitchFamily="34" charset="0"/>
            </a:rPr>
            <a:t>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0.05047</cdr:x>
      <cdr:y>0.12664</cdr:y>
    </cdr:from>
    <cdr:to>
      <cdr:x>0.22248</cdr:x>
      <cdr:y>0.2644</cdr:y>
    </cdr:to>
    <cdr:sp macro="" textlink="">
      <cdr:nvSpPr>
        <cdr:cNvPr id="46" name="TextBox 1">
          <a:extLst xmlns:a="http://schemas.openxmlformats.org/drawingml/2006/main">
            <a:ext uri="{FF2B5EF4-FFF2-40B4-BE49-F238E27FC236}">
              <a16:creationId xmlns:a16="http://schemas.microsoft.com/office/drawing/2014/main" id="{3B299547-5697-409A-BCE4-4F9E56A44567}"/>
            </a:ext>
          </a:extLst>
        </cdr:cNvPr>
        <cdr:cNvSpPr txBox="1"/>
      </cdr:nvSpPr>
      <cdr:spPr>
        <a:xfrm xmlns:a="http://schemas.openxmlformats.org/drawingml/2006/main">
          <a:off x="600073" y="1025424"/>
          <a:ext cx="2045197" cy="11154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700" b="1" u="none" baseline="0">
              <a:solidFill>
                <a:schemeClr val="bg2">
                  <a:lumMod val="50000"/>
                </a:schemeClr>
              </a:solidFill>
            </a:rPr>
            <a:t>For subsets of 44 nations. Example positions --&gt;</a:t>
          </a:r>
          <a:endParaRPr lang="en-GB" sz="1700" b="0" u="none">
            <a:solidFill>
              <a:schemeClr val="bg2">
                <a:lumMod val="50000"/>
              </a:schemeClr>
            </a:solidFill>
          </a:endParaRPr>
        </a:p>
      </cdr:txBody>
    </cdr:sp>
  </cdr:relSizeAnchor>
  <cdr:relSizeAnchor xmlns:cdr="http://schemas.openxmlformats.org/drawingml/2006/chartDrawing">
    <cdr:from>
      <cdr:x>0.30658</cdr:x>
      <cdr:y>0.12731</cdr:y>
    </cdr:from>
    <cdr:to>
      <cdr:x>0.33868</cdr:x>
      <cdr:y>0.35386</cdr:y>
    </cdr:to>
    <cdr:sp macro="" textlink="">
      <cdr:nvSpPr>
        <cdr:cNvPr id="47" name="TextBox 1">
          <a:extLst xmlns:a="http://schemas.openxmlformats.org/drawingml/2006/main">
            <a:ext uri="{FF2B5EF4-FFF2-40B4-BE49-F238E27FC236}">
              <a16:creationId xmlns:a16="http://schemas.microsoft.com/office/drawing/2014/main" id="{5A905DD3-9CBD-4E5C-99B3-D9FA41CCAC38}"/>
            </a:ext>
          </a:extLst>
        </cdr:cNvPr>
        <cdr:cNvSpPr txBox="1"/>
      </cdr:nvSpPr>
      <cdr:spPr>
        <a:xfrm xmlns:a="http://schemas.openxmlformats.org/drawingml/2006/main">
          <a:off x="3898900" y="1035957"/>
          <a:ext cx="408188" cy="184345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Belgium </a:t>
          </a:r>
          <a:r>
            <a:rPr lang="en-GB" sz="1400" b="1" baseline="0">
              <a:solidFill>
                <a:schemeClr val="tx1"/>
              </a:solidFill>
              <a:latin typeface="Arial Black" panose="020B0A04020102020204" pitchFamily="34" charset="0"/>
            </a:rPr>
            <a:t>CP</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0.33398</cdr:x>
      <cdr:y>0.12776</cdr:y>
    </cdr:from>
    <cdr:to>
      <cdr:x>0.36607</cdr:x>
      <cdr:y>0.35518</cdr:y>
    </cdr:to>
    <cdr:sp macro="" textlink="">
      <cdr:nvSpPr>
        <cdr:cNvPr id="48" name="TextBox 1">
          <a:extLst xmlns:a="http://schemas.openxmlformats.org/drawingml/2006/main">
            <a:ext uri="{FF2B5EF4-FFF2-40B4-BE49-F238E27FC236}">
              <a16:creationId xmlns:a16="http://schemas.microsoft.com/office/drawing/2014/main" id="{712A4413-AE12-42D8-90A3-A3FF2D239379}"/>
            </a:ext>
          </a:extLst>
        </cdr:cNvPr>
        <cdr:cNvSpPr txBox="1"/>
      </cdr:nvSpPr>
      <cdr:spPr>
        <a:xfrm xmlns:a="http://schemas.openxmlformats.org/drawingml/2006/main">
          <a:off x="4247302" y="1039586"/>
          <a:ext cx="408096" cy="185053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Germany </a:t>
          </a:r>
          <a:r>
            <a:rPr lang="en-GB" sz="1400" b="1" baseline="0">
              <a:solidFill>
                <a:schemeClr val="tx1"/>
              </a:solidFill>
              <a:latin typeface="Arial Black" panose="020B0A04020102020204" pitchFamily="34" charset="0"/>
            </a:rPr>
            <a:t>PC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0.38876</cdr:x>
      <cdr:y>0.16789</cdr:y>
    </cdr:from>
    <cdr:to>
      <cdr:x>0.42246</cdr:x>
      <cdr:y>0.35375</cdr:y>
    </cdr:to>
    <cdr:sp macro="" textlink="">
      <cdr:nvSpPr>
        <cdr:cNvPr id="49" name="TextBox 1">
          <a:extLst xmlns:a="http://schemas.openxmlformats.org/drawingml/2006/main">
            <a:ext uri="{FF2B5EF4-FFF2-40B4-BE49-F238E27FC236}">
              <a16:creationId xmlns:a16="http://schemas.microsoft.com/office/drawing/2014/main" id="{74BBCCF6-584A-40E0-8CBB-49F7EC37D263}"/>
            </a:ext>
          </a:extLst>
        </cdr:cNvPr>
        <cdr:cNvSpPr txBox="1"/>
      </cdr:nvSpPr>
      <cdr:spPr>
        <a:xfrm xmlns:a="http://schemas.openxmlformats.org/drawingml/2006/main">
          <a:off x="4943928" y="1366157"/>
          <a:ext cx="428645" cy="151229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Latvia </a:t>
          </a:r>
          <a:r>
            <a:rPr lang="en-GB" sz="1400" b="1" baseline="0">
              <a:solidFill>
                <a:schemeClr val="tx1"/>
              </a:solidFill>
              <a:latin typeface="Arial Black" panose="020B0A04020102020204" pitchFamily="34" charset="0"/>
            </a:rPr>
            <a:t>PO</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0.44397</cdr:x>
      <cdr:y>0.16276</cdr:y>
    </cdr:from>
    <cdr:to>
      <cdr:x>0.4841</cdr:x>
      <cdr:y>0.35644</cdr:y>
    </cdr:to>
    <cdr:sp macro="" textlink="">
      <cdr:nvSpPr>
        <cdr:cNvPr id="50" name="TextBox 1">
          <a:extLst xmlns:a="http://schemas.openxmlformats.org/drawingml/2006/main">
            <a:ext uri="{FF2B5EF4-FFF2-40B4-BE49-F238E27FC236}">
              <a16:creationId xmlns:a16="http://schemas.microsoft.com/office/drawing/2014/main" id="{2787F404-0EE0-4984-BC1A-A09470B8FC66}"/>
            </a:ext>
          </a:extLst>
        </cdr:cNvPr>
        <cdr:cNvSpPr txBox="1"/>
      </cdr:nvSpPr>
      <cdr:spPr>
        <a:xfrm xmlns:a="http://schemas.openxmlformats.org/drawingml/2006/main">
          <a:off x="5646058" y="1324428"/>
          <a:ext cx="510342" cy="157598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Ireland </a:t>
          </a:r>
          <a:r>
            <a:rPr lang="en-GB" sz="1400" b="1" baseline="0">
              <a:solidFill>
                <a:schemeClr val="tx1"/>
              </a:solidFill>
              <a:latin typeface="Arial Black" panose="020B0A04020102020204" pitchFamily="34" charset="0"/>
            </a:rPr>
            <a:t>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0.49875</cdr:x>
      <cdr:y>0.31639</cdr:y>
    </cdr:from>
    <cdr:to>
      <cdr:x>0.53413</cdr:x>
      <cdr:y>0.35381</cdr:y>
    </cdr:to>
    <cdr:sp macro="" textlink="">
      <cdr:nvSpPr>
        <cdr:cNvPr id="51" name="TextBox 1">
          <a:extLst xmlns:a="http://schemas.openxmlformats.org/drawingml/2006/main">
            <a:ext uri="{FF2B5EF4-FFF2-40B4-BE49-F238E27FC236}">
              <a16:creationId xmlns:a16="http://schemas.microsoft.com/office/drawing/2014/main" id="{40FC13FA-B846-44C7-B251-C6EEC22BF165}"/>
            </a:ext>
          </a:extLst>
        </cdr:cNvPr>
        <cdr:cNvSpPr txBox="1"/>
      </cdr:nvSpPr>
      <cdr:spPr>
        <a:xfrm xmlns:a="http://schemas.openxmlformats.org/drawingml/2006/main">
          <a:off x="6342743" y="2574471"/>
          <a:ext cx="449943" cy="30448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0.50289</cdr:x>
      <cdr:y>0.30702</cdr:y>
    </cdr:from>
    <cdr:to>
      <cdr:x>0.53156</cdr:x>
      <cdr:y>0.33244</cdr:y>
    </cdr:to>
    <cdr:sp macro="" textlink="">
      <cdr:nvSpPr>
        <cdr:cNvPr id="52" name="TextBox 1">
          <a:extLst xmlns:a="http://schemas.openxmlformats.org/drawingml/2006/main">
            <a:ext uri="{FF2B5EF4-FFF2-40B4-BE49-F238E27FC236}">
              <a16:creationId xmlns:a16="http://schemas.microsoft.com/office/drawing/2014/main" id="{289BA06F-C402-4AC7-9EC0-1E5CE9C8C237}"/>
            </a:ext>
          </a:extLst>
        </cdr:cNvPr>
        <cdr:cNvSpPr txBox="1"/>
      </cdr:nvSpPr>
      <cdr:spPr>
        <a:xfrm xmlns:a="http://schemas.openxmlformats.org/drawingml/2006/main">
          <a:off x="6395357" y="2498272"/>
          <a:ext cx="364671" cy="20682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0.56124</cdr:x>
      <cdr:y>0.13244</cdr:y>
    </cdr:from>
    <cdr:to>
      <cdr:x>0.59227</cdr:x>
      <cdr:y>0.32375</cdr:y>
    </cdr:to>
    <cdr:sp macro="" textlink="">
      <cdr:nvSpPr>
        <cdr:cNvPr id="53" name="TextBox 1">
          <a:extLst xmlns:a="http://schemas.openxmlformats.org/drawingml/2006/main">
            <a:ext uri="{FF2B5EF4-FFF2-40B4-BE49-F238E27FC236}">
              <a16:creationId xmlns:a16="http://schemas.microsoft.com/office/drawing/2014/main" id="{D5D67D95-3B78-4B4D-A49E-3EE8531C658A}"/>
            </a:ext>
          </a:extLst>
        </cdr:cNvPr>
        <cdr:cNvSpPr txBox="1"/>
      </cdr:nvSpPr>
      <cdr:spPr>
        <a:xfrm xmlns:a="http://schemas.openxmlformats.org/drawingml/2006/main">
          <a:off x="7137401" y="1077686"/>
          <a:ext cx="394616" cy="155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accent6">
                  <a:lumMod val="75000"/>
                </a:schemeClr>
              </a:solidFill>
            </a:rPr>
            <a:t>-</a:t>
          </a:r>
          <a:r>
            <a:rPr lang="en-GB" sz="1800" b="1" baseline="0">
              <a:solidFill>
                <a:schemeClr val="accent6">
                  <a:lumMod val="75000"/>
                </a:schemeClr>
              </a:solidFill>
            </a:rPr>
            <a:t>  </a:t>
          </a:r>
          <a:r>
            <a:rPr lang="en-GB" sz="1800" b="1" baseline="0">
              <a:solidFill>
                <a:schemeClr val="bg2">
                  <a:lumMod val="50000"/>
                </a:schemeClr>
              </a:solidFill>
            </a:rPr>
            <a:t>Iraq </a:t>
          </a:r>
          <a:r>
            <a:rPr lang="en-GB" sz="1600" b="1" baseline="0">
              <a:solidFill>
                <a:schemeClr val="tx1"/>
              </a:solidFill>
              <a:latin typeface="Arial Black" panose="020B0A04020102020204" pitchFamily="34" charset="0"/>
            </a:rPr>
            <a:t>AI</a:t>
          </a:r>
          <a:endParaRPr lang="en-GB" sz="1600" b="1">
            <a:solidFill>
              <a:schemeClr val="tx1"/>
            </a:solidFill>
            <a:latin typeface="Arial Black" panose="020B0A04020102020204" pitchFamily="34" charset="0"/>
          </a:endParaRPr>
        </a:p>
      </cdr:txBody>
    </cdr:sp>
  </cdr:relSizeAnchor>
  <cdr:relSizeAnchor xmlns:cdr="http://schemas.openxmlformats.org/drawingml/2006/chartDrawing">
    <cdr:from>
      <cdr:x>0.59933</cdr:x>
      <cdr:y>0.10502</cdr:y>
    </cdr:from>
    <cdr:to>
      <cdr:x>0.62957</cdr:x>
      <cdr:y>0.32441</cdr:y>
    </cdr:to>
    <cdr:sp macro="" textlink="">
      <cdr:nvSpPr>
        <cdr:cNvPr id="54" name="TextBox 1">
          <a:extLst xmlns:a="http://schemas.openxmlformats.org/drawingml/2006/main">
            <a:ext uri="{FF2B5EF4-FFF2-40B4-BE49-F238E27FC236}">
              <a16:creationId xmlns:a16="http://schemas.microsoft.com/office/drawing/2014/main" id="{4ABB861B-F9C5-453A-8B0B-AFD5BAC136C0}"/>
            </a:ext>
          </a:extLst>
        </cdr:cNvPr>
        <cdr:cNvSpPr txBox="1"/>
      </cdr:nvSpPr>
      <cdr:spPr>
        <a:xfrm xmlns:a="http://schemas.openxmlformats.org/drawingml/2006/main">
          <a:off x="7621820" y="854529"/>
          <a:ext cx="384623" cy="178521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South Africa </a:t>
          </a:r>
          <a:r>
            <a:rPr lang="en-GB" sz="1400" b="1" baseline="0">
              <a:solidFill>
                <a:schemeClr val="tx1"/>
              </a:solidFill>
              <a:latin typeface="Arial Black" panose="020B0A04020102020204" pitchFamily="34" charset="0"/>
            </a:rPr>
            <a:t>PZ</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0.59034</cdr:x>
      <cdr:y>0.31661</cdr:y>
    </cdr:from>
    <cdr:to>
      <cdr:x>0.62572</cdr:x>
      <cdr:y>0.35403</cdr:y>
    </cdr:to>
    <cdr:sp macro="" textlink="">
      <cdr:nvSpPr>
        <cdr:cNvPr id="55" name="TextBox 1">
          <a:extLst xmlns:a="http://schemas.openxmlformats.org/drawingml/2006/main">
            <a:ext uri="{FF2B5EF4-FFF2-40B4-BE49-F238E27FC236}">
              <a16:creationId xmlns:a16="http://schemas.microsoft.com/office/drawing/2014/main" id="{2941367E-EE07-4CA2-8898-549390AA574A}"/>
            </a:ext>
          </a:extLst>
        </cdr:cNvPr>
        <cdr:cNvSpPr txBox="1"/>
      </cdr:nvSpPr>
      <cdr:spPr>
        <a:xfrm xmlns:a="http://schemas.openxmlformats.org/drawingml/2006/main">
          <a:off x="7507514" y="2576285"/>
          <a:ext cx="449943" cy="30448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0.59533</cdr:x>
      <cdr:y>0.30635</cdr:y>
    </cdr:from>
    <cdr:to>
      <cdr:x>0.6223</cdr:x>
      <cdr:y>0.33311</cdr:y>
    </cdr:to>
    <cdr:sp macro="" textlink="">
      <cdr:nvSpPr>
        <cdr:cNvPr id="56" name="TextBox 1">
          <a:extLst xmlns:a="http://schemas.openxmlformats.org/drawingml/2006/main">
            <a:ext uri="{FF2B5EF4-FFF2-40B4-BE49-F238E27FC236}">
              <a16:creationId xmlns:a16="http://schemas.microsoft.com/office/drawing/2014/main" id="{32516F6E-6425-4A78-B482-3D85831F5D63}"/>
            </a:ext>
          </a:extLst>
        </cdr:cNvPr>
        <cdr:cNvSpPr txBox="1"/>
      </cdr:nvSpPr>
      <cdr:spPr>
        <a:xfrm xmlns:a="http://schemas.openxmlformats.org/drawingml/2006/main">
          <a:off x="7571014" y="2492828"/>
          <a:ext cx="342900" cy="21771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0.63571</cdr:x>
      <cdr:y>0.16054</cdr:y>
    </cdr:from>
    <cdr:to>
      <cdr:x>0.66467</cdr:x>
      <cdr:y>0.35553</cdr:y>
    </cdr:to>
    <cdr:sp macro="" textlink="">
      <cdr:nvSpPr>
        <cdr:cNvPr id="57" name="TextBox 1">
          <a:extLst xmlns:a="http://schemas.openxmlformats.org/drawingml/2006/main">
            <a:ext uri="{FF2B5EF4-FFF2-40B4-BE49-F238E27FC236}">
              <a16:creationId xmlns:a16="http://schemas.microsoft.com/office/drawing/2014/main" id="{50EABD10-C500-437D-A947-11630791C2BF}"/>
            </a:ext>
          </a:extLst>
        </cdr:cNvPr>
        <cdr:cNvSpPr txBox="1"/>
      </cdr:nvSpPr>
      <cdr:spPr>
        <a:xfrm xmlns:a="http://schemas.openxmlformats.org/drawingml/2006/main">
          <a:off x="8084473" y="1306326"/>
          <a:ext cx="368292" cy="1586647"/>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Turkey </a:t>
          </a:r>
          <a:r>
            <a:rPr lang="en-GB" sz="1400" b="1" baseline="0">
              <a:solidFill>
                <a:schemeClr val="tx1"/>
              </a:solidFill>
              <a:latin typeface="Arial Black" panose="020B0A04020102020204" pitchFamily="34" charset="0"/>
            </a:rPr>
            <a:t>I</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0.69092</cdr:x>
      <cdr:y>0.31795</cdr:y>
    </cdr:from>
    <cdr:to>
      <cdr:x>0.7263</cdr:x>
      <cdr:y>0.35318</cdr:y>
    </cdr:to>
    <cdr:sp macro="" textlink="">
      <cdr:nvSpPr>
        <cdr:cNvPr id="58" name="TextBox 1">
          <a:extLst xmlns:a="http://schemas.openxmlformats.org/drawingml/2006/main">
            <a:ext uri="{FF2B5EF4-FFF2-40B4-BE49-F238E27FC236}">
              <a16:creationId xmlns:a16="http://schemas.microsoft.com/office/drawing/2014/main" id="{1AF706E5-060D-4E79-A822-5A0AE113A884}"/>
            </a:ext>
          </a:extLst>
        </cdr:cNvPr>
        <cdr:cNvSpPr txBox="1"/>
      </cdr:nvSpPr>
      <cdr:spPr>
        <a:xfrm xmlns:a="http://schemas.openxmlformats.org/drawingml/2006/main">
          <a:off x="8786585" y="2587172"/>
          <a:ext cx="449943" cy="28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0.69434</cdr:x>
      <cdr:y>0.30123</cdr:y>
    </cdr:from>
    <cdr:to>
      <cdr:x>0.72131</cdr:x>
      <cdr:y>0.32865</cdr:y>
    </cdr:to>
    <cdr:sp macro="" textlink="">
      <cdr:nvSpPr>
        <cdr:cNvPr id="59" name="TextBox 1">
          <a:extLst xmlns:a="http://schemas.openxmlformats.org/drawingml/2006/main">
            <a:ext uri="{FF2B5EF4-FFF2-40B4-BE49-F238E27FC236}">
              <a16:creationId xmlns:a16="http://schemas.microsoft.com/office/drawing/2014/main" id="{7041FA92-1508-42FA-BE25-B3E2497C09D7}"/>
            </a:ext>
          </a:extLst>
        </cdr:cNvPr>
        <cdr:cNvSpPr txBox="1"/>
      </cdr:nvSpPr>
      <cdr:spPr>
        <a:xfrm xmlns:a="http://schemas.openxmlformats.org/drawingml/2006/main">
          <a:off x="8830129" y="2451100"/>
          <a:ext cx="342900" cy="2231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0.73029</cdr:x>
      <cdr:y>0.30123</cdr:y>
    </cdr:from>
    <cdr:to>
      <cdr:x>0.75726</cdr:x>
      <cdr:y>0.32865</cdr:y>
    </cdr:to>
    <cdr:sp macro="" textlink="">
      <cdr:nvSpPr>
        <cdr:cNvPr id="60" name="TextBox 1">
          <a:extLst xmlns:a="http://schemas.openxmlformats.org/drawingml/2006/main">
            <a:ext uri="{FF2B5EF4-FFF2-40B4-BE49-F238E27FC236}">
              <a16:creationId xmlns:a16="http://schemas.microsoft.com/office/drawing/2014/main" id="{7041FA92-1508-42FA-BE25-B3E2497C09D7}"/>
            </a:ext>
          </a:extLst>
        </cdr:cNvPr>
        <cdr:cNvSpPr txBox="1"/>
      </cdr:nvSpPr>
      <cdr:spPr>
        <a:xfrm xmlns:a="http://schemas.openxmlformats.org/drawingml/2006/main">
          <a:off x="9287328" y="2451100"/>
          <a:ext cx="342900" cy="2231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0.73529</cdr:x>
      <cdr:y>0.31661</cdr:y>
    </cdr:from>
    <cdr:to>
      <cdr:x>0.76696</cdr:x>
      <cdr:y>0.35184</cdr:y>
    </cdr:to>
    <cdr:sp macro="" textlink="">
      <cdr:nvSpPr>
        <cdr:cNvPr id="61" name="TextBox 1">
          <a:extLst xmlns:a="http://schemas.openxmlformats.org/drawingml/2006/main">
            <a:ext uri="{FF2B5EF4-FFF2-40B4-BE49-F238E27FC236}">
              <a16:creationId xmlns:a16="http://schemas.microsoft.com/office/drawing/2014/main" id="{9776EC59-0AEA-428D-8D8F-3CC5C0A75A1A}"/>
            </a:ext>
          </a:extLst>
        </cdr:cNvPr>
        <cdr:cNvSpPr txBox="1"/>
      </cdr:nvSpPr>
      <cdr:spPr>
        <a:xfrm xmlns:a="http://schemas.openxmlformats.org/drawingml/2006/main">
          <a:off x="9350829" y="2576286"/>
          <a:ext cx="402772" cy="28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0.72473</cdr:x>
      <cdr:y>0.16923</cdr:y>
    </cdr:from>
    <cdr:to>
      <cdr:x>0.75523</cdr:x>
      <cdr:y>0.31706</cdr:y>
    </cdr:to>
    <cdr:sp macro="" textlink="">
      <cdr:nvSpPr>
        <cdr:cNvPr id="62" name="TextBox 1">
          <a:extLst xmlns:a="http://schemas.openxmlformats.org/drawingml/2006/main">
            <a:ext uri="{FF2B5EF4-FFF2-40B4-BE49-F238E27FC236}">
              <a16:creationId xmlns:a16="http://schemas.microsoft.com/office/drawing/2014/main" id="{1E60050B-DBAE-44A3-9A57-A489C3F3FE4A}"/>
            </a:ext>
          </a:extLst>
        </cdr:cNvPr>
        <cdr:cNvSpPr txBox="1"/>
      </cdr:nvSpPr>
      <cdr:spPr>
        <a:xfrm xmlns:a="http://schemas.openxmlformats.org/drawingml/2006/main">
          <a:off x="9216572" y="1377042"/>
          <a:ext cx="387876" cy="120287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Kenya </a:t>
          </a:r>
          <a:r>
            <a:rPr lang="en-GB" sz="1400" b="1" baseline="0">
              <a:solidFill>
                <a:schemeClr val="tx1"/>
              </a:solidFill>
              <a:latin typeface="Arial Black" panose="020B0A04020102020204" pitchFamily="34" charset="0"/>
            </a:rPr>
            <a:t>PC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0.79492</cdr:x>
      <cdr:y>0.10323</cdr:y>
    </cdr:from>
    <cdr:to>
      <cdr:x>0.83023</cdr:x>
      <cdr:y>0.29565</cdr:y>
    </cdr:to>
    <cdr:sp macro="" textlink="">
      <cdr:nvSpPr>
        <cdr:cNvPr id="63" name="TextBox 1">
          <a:extLst xmlns:a="http://schemas.openxmlformats.org/drawingml/2006/main">
            <a:ext uri="{FF2B5EF4-FFF2-40B4-BE49-F238E27FC236}">
              <a16:creationId xmlns:a16="http://schemas.microsoft.com/office/drawing/2014/main" id="{5A91A0FE-A6FD-41E8-B7C8-22E475EDB442}"/>
            </a:ext>
          </a:extLst>
        </cdr:cNvPr>
        <cdr:cNvSpPr txBox="1"/>
      </cdr:nvSpPr>
      <cdr:spPr>
        <a:xfrm xmlns:a="http://schemas.openxmlformats.org/drawingml/2006/main">
          <a:off x="10109200" y="840015"/>
          <a:ext cx="449046" cy="156572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400" b="1" baseline="0">
              <a:solidFill>
                <a:schemeClr val="bg2">
                  <a:lumMod val="50000"/>
                </a:schemeClr>
              </a:solidFill>
            </a:rPr>
            <a:t>  </a:t>
          </a:r>
          <a:r>
            <a:rPr lang="en-GB" sz="1800" b="1" baseline="0">
              <a:solidFill>
                <a:schemeClr val="bg2">
                  <a:lumMod val="50000"/>
                </a:schemeClr>
              </a:solidFill>
            </a:rPr>
            <a:t>Nigeria </a:t>
          </a:r>
          <a:r>
            <a:rPr lang="en-GB" sz="1400" b="1" baseline="0">
              <a:solidFill>
                <a:schemeClr val="tx1"/>
              </a:solidFill>
              <a:latin typeface="Arial Black" panose="020B0A04020102020204" pitchFamily="34" charset="0"/>
            </a:rPr>
            <a:t>PC</a:t>
          </a:r>
          <a:endParaRPr lang="en-GB" sz="1400" b="1">
            <a:solidFill>
              <a:schemeClr val="tx1"/>
            </a:solidFill>
            <a:latin typeface="Arial Black" panose="020B0A04020102020204" pitchFamily="34" charset="0"/>
          </a:endParaRPr>
        </a:p>
      </cdr:txBody>
    </cdr:sp>
  </cdr:relSizeAnchor>
  <cdr:relSizeAnchor xmlns:cdr="http://schemas.openxmlformats.org/drawingml/2006/chartDrawing">
    <cdr:from>
      <cdr:x>0.57108</cdr:x>
      <cdr:y>0.31929</cdr:y>
    </cdr:from>
    <cdr:to>
      <cdr:x>0.60275</cdr:x>
      <cdr:y>0.35452</cdr:y>
    </cdr:to>
    <cdr:sp macro="" textlink="">
      <cdr:nvSpPr>
        <cdr:cNvPr id="64" name="TextBox 1">
          <a:extLst xmlns:a="http://schemas.openxmlformats.org/drawingml/2006/main">
            <a:ext uri="{FF2B5EF4-FFF2-40B4-BE49-F238E27FC236}">
              <a16:creationId xmlns:a16="http://schemas.microsoft.com/office/drawing/2014/main" id="{5C99C97F-43E6-497A-81BE-6689C76849ED}"/>
            </a:ext>
          </a:extLst>
        </cdr:cNvPr>
        <cdr:cNvSpPr txBox="1"/>
      </cdr:nvSpPr>
      <cdr:spPr>
        <a:xfrm xmlns:a="http://schemas.openxmlformats.org/drawingml/2006/main">
          <a:off x="7262586" y="2598057"/>
          <a:ext cx="402772" cy="28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0.5658</cdr:x>
      <cdr:y>0.30323</cdr:y>
    </cdr:from>
    <cdr:to>
      <cdr:x>0.59248</cdr:x>
      <cdr:y>0.33311</cdr:y>
    </cdr:to>
    <cdr:sp macro="" textlink="">
      <cdr:nvSpPr>
        <cdr:cNvPr id="65" name="TextBox 1">
          <a:extLst xmlns:a="http://schemas.openxmlformats.org/drawingml/2006/main">
            <a:ext uri="{FF2B5EF4-FFF2-40B4-BE49-F238E27FC236}">
              <a16:creationId xmlns:a16="http://schemas.microsoft.com/office/drawing/2014/main" id="{9025C9F0-9A0D-4778-B967-9AEC180F39D5}"/>
            </a:ext>
          </a:extLst>
        </cdr:cNvPr>
        <cdr:cNvSpPr txBox="1"/>
      </cdr:nvSpPr>
      <cdr:spPr>
        <a:xfrm xmlns:a="http://schemas.openxmlformats.org/drawingml/2006/main">
          <a:off x="7195457" y="2467428"/>
          <a:ext cx="339272" cy="24311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0.75116</cdr:x>
      <cdr:y>0.91844</cdr:y>
    </cdr:from>
    <cdr:to>
      <cdr:x>0.98866</cdr:x>
      <cdr:y>0.9913</cdr:y>
    </cdr:to>
    <cdr:sp macro="" textlink="">
      <cdr:nvSpPr>
        <cdr:cNvPr id="66" name="TextBox 1">
          <a:extLst xmlns:a="http://schemas.openxmlformats.org/drawingml/2006/main">
            <a:ext uri="{FF2B5EF4-FFF2-40B4-BE49-F238E27FC236}">
              <a16:creationId xmlns:a16="http://schemas.microsoft.com/office/drawing/2014/main" id="{05D3F61F-FB4E-4704-A439-D546F3C63C63}"/>
            </a:ext>
          </a:extLst>
        </cdr:cNvPr>
        <cdr:cNvSpPr txBox="1"/>
      </cdr:nvSpPr>
      <cdr:spPr>
        <a:xfrm xmlns:a="http://schemas.openxmlformats.org/drawingml/2006/main">
          <a:off x="8931273" y="7436757"/>
          <a:ext cx="2823816" cy="58995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000" b="1">
              <a:solidFill>
                <a:schemeClr val="bg1">
                  <a:lumMod val="50000"/>
                </a:schemeClr>
              </a:solidFill>
              <a:latin typeface="Segoe UI Emoji" panose="020B0502040204020203" pitchFamily="34" charset="0"/>
              <a:ea typeface="Segoe UI Emoji" panose="020B0502040204020203" pitchFamily="34" charset="0"/>
            </a:rPr>
            <a:t>⇧</a:t>
          </a:r>
        </a:p>
        <a:p xmlns:a="http://schemas.openxmlformats.org/drawingml/2006/main">
          <a:pPr algn="ctr"/>
          <a:r>
            <a:rPr lang="en-GB" sz="1200" b="1">
              <a:solidFill>
                <a:schemeClr val="bg1">
                  <a:lumMod val="50000"/>
                </a:schemeClr>
              </a:solidFill>
              <a:latin typeface="Segoe UI Emoji" panose="020B0502040204020203" pitchFamily="34" charset="0"/>
              <a:ea typeface="Segoe UI Emoji" panose="020B0502040204020203" pitchFamily="34" charset="0"/>
            </a:rPr>
            <a:t>Grey</a:t>
          </a:r>
          <a:r>
            <a:rPr lang="en-GB" sz="1200" b="1" baseline="0">
              <a:solidFill>
                <a:schemeClr val="bg1">
                  <a:lumMod val="50000"/>
                </a:schemeClr>
              </a:solidFill>
              <a:latin typeface="Segoe UI Emoji" panose="020B0502040204020203" pitchFamily="34" charset="0"/>
              <a:ea typeface="Segoe UI Emoji" panose="020B0502040204020203" pitchFamily="34" charset="0"/>
            </a:rPr>
            <a:t> / </a:t>
          </a:r>
          <a:r>
            <a:rPr lang="en-GB" sz="1200" b="1">
              <a:solidFill>
                <a:schemeClr val="bg1">
                  <a:lumMod val="50000"/>
                </a:schemeClr>
              </a:solidFill>
              <a:latin typeface="Segoe UI Emoji" panose="020B0502040204020203" pitchFamily="34" charset="0"/>
              <a:ea typeface="Segoe UI Emoji" panose="020B0502040204020203" pitchFamily="34" charset="0"/>
            </a:rPr>
            <a:t>Reality-Constrained Parameters</a:t>
          </a:r>
          <a:endParaRPr lang="en-GB" sz="1200" b="1">
            <a:solidFill>
              <a:schemeClr val="bg1">
                <a:lumMod val="50000"/>
              </a:schemeClr>
            </a:solidFill>
          </a:endParaRPr>
        </a:p>
      </cdr:txBody>
    </cdr:sp>
  </cdr:relSizeAnchor>
  <cdr:relSizeAnchor xmlns:cdr="http://schemas.openxmlformats.org/drawingml/2006/chartDrawing">
    <cdr:from>
      <cdr:x>0.06809</cdr:x>
      <cdr:y>0.9252</cdr:y>
    </cdr:from>
    <cdr:to>
      <cdr:x>0.29026</cdr:x>
      <cdr:y>0.99253</cdr:y>
    </cdr:to>
    <cdr:sp macro="" textlink="">
      <cdr:nvSpPr>
        <cdr:cNvPr id="67" name="TextBox 1">
          <a:extLst xmlns:a="http://schemas.openxmlformats.org/drawingml/2006/main">
            <a:ext uri="{FF2B5EF4-FFF2-40B4-BE49-F238E27FC236}">
              <a16:creationId xmlns:a16="http://schemas.microsoft.com/office/drawing/2014/main" id="{44716767-DB96-463F-B691-14E386B39A28}"/>
            </a:ext>
          </a:extLst>
        </cdr:cNvPr>
        <cdr:cNvSpPr txBox="1"/>
      </cdr:nvSpPr>
      <cdr:spPr>
        <a:xfrm xmlns:a="http://schemas.openxmlformats.org/drawingml/2006/main">
          <a:off x="809623" y="7491456"/>
          <a:ext cx="2641600" cy="54518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000" b="1">
              <a:solidFill>
                <a:schemeClr val="tx1">
                  <a:lumMod val="95000"/>
                  <a:lumOff val="5000"/>
                </a:schemeClr>
              </a:solidFill>
              <a:latin typeface="Segoe UI Emoji" panose="020B0502040204020203" pitchFamily="34" charset="0"/>
              <a:ea typeface="Segoe UI Emoji" panose="020B0502040204020203" pitchFamily="34" charset="0"/>
            </a:rPr>
            <a:t>⇧</a:t>
          </a:r>
        </a:p>
        <a:p xmlns:a="http://schemas.openxmlformats.org/drawingml/2006/main">
          <a:pPr algn="ctr"/>
          <a:r>
            <a:rPr lang="en-GB" sz="1200" b="1">
              <a:solidFill>
                <a:schemeClr val="tx1">
                  <a:lumMod val="95000"/>
                  <a:lumOff val="5000"/>
                </a:schemeClr>
              </a:solidFill>
              <a:latin typeface="Segoe UI Emoji" panose="020B0502040204020203" pitchFamily="34" charset="0"/>
              <a:ea typeface="Segoe UI Emoji" panose="020B0502040204020203" pitchFamily="34" charset="0"/>
            </a:rPr>
            <a:t>Black / Unconstrained Parameters</a:t>
          </a:r>
          <a:endParaRPr lang="en-GB" sz="1200" b="1">
            <a:solidFill>
              <a:schemeClr val="tx1">
                <a:lumMod val="95000"/>
                <a:lumOff val="5000"/>
              </a:schemeClr>
            </a:solidFill>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0.80273</cdr:x>
      <cdr:y>0.39532</cdr:y>
    </cdr:from>
    <cdr:to>
      <cdr:x>0.97218</cdr:x>
      <cdr:y>0.5168</cdr:y>
    </cdr:to>
    <cdr:sp macro="" textlink="">
      <cdr:nvSpPr>
        <cdr:cNvPr id="3" name="TextBox 1">
          <a:extLst xmlns:a="http://schemas.openxmlformats.org/drawingml/2006/main">
            <a:ext uri="{FF2B5EF4-FFF2-40B4-BE49-F238E27FC236}">
              <a16:creationId xmlns:a16="http://schemas.microsoft.com/office/drawing/2014/main" id="{5DE6FCDF-B0EE-4104-A71B-3971EE1800D6}"/>
            </a:ext>
          </a:extLst>
        </cdr:cNvPr>
        <cdr:cNvSpPr txBox="1"/>
      </cdr:nvSpPr>
      <cdr:spPr>
        <a:xfrm xmlns:a="http://schemas.openxmlformats.org/drawingml/2006/main">
          <a:off x="10073821" y="2979705"/>
          <a:ext cx="2126468" cy="91564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solidFill>
            </a:rPr>
            <a:t>R = 0.8</a:t>
          </a:r>
        </a:p>
        <a:p xmlns:a="http://schemas.openxmlformats.org/drawingml/2006/main">
          <a:pPr algn="ctr"/>
          <a:r>
            <a:rPr lang="en-GB" sz="1400" b="1">
              <a:solidFill>
                <a:schemeClr val="accent2"/>
              </a:solidFill>
            </a:rPr>
            <a:t>20 nations</a:t>
          </a:r>
        </a:p>
        <a:p xmlns:a="http://schemas.openxmlformats.org/drawingml/2006/main">
          <a:pPr algn="ctr"/>
          <a:r>
            <a:rPr lang="en-GB" sz="1400" b="1" u="sng">
              <a:solidFill>
                <a:schemeClr val="accent2"/>
              </a:solidFill>
            </a:rPr>
            <a:t>Medium</a:t>
          </a:r>
          <a:r>
            <a:rPr lang="en-GB" sz="1400" b="1" u="sng" baseline="0">
              <a:solidFill>
                <a:schemeClr val="accent2"/>
              </a:solidFill>
            </a:rPr>
            <a:t> Constrained</a:t>
          </a:r>
        </a:p>
        <a:p xmlns:a="http://schemas.openxmlformats.org/drawingml/2006/main">
          <a:pPr algn="ctr"/>
          <a:r>
            <a:rPr lang="en-GB" sz="1400" b="1" baseline="0">
              <a:solidFill>
                <a:schemeClr val="accent2"/>
              </a:solidFill>
            </a:rPr>
            <a:t>'</a:t>
          </a:r>
          <a:r>
            <a:rPr lang="en-GB" sz="1400" b="1">
              <a:solidFill>
                <a:schemeClr val="accent2"/>
              </a:solidFill>
            </a:rPr>
            <a:t>MC' </a:t>
          </a:r>
          <a:r>
            <a:rPr lang="en-GB" sz="1200" b="1">
              <a:solidFill>
                <a:schemeClr val="accent2"/>
              </a:solidFill>
            </a:rPr>
            <a:t>(square)</a:t>
          </a:r>
        </a:p>
      </cdr:txBody>
    </cdr:sp>
  </cdr:relSizeAnchor>
  <cdr:relSizeAnchor xmlns:cdr="http://schemas.openxmlformats.org/drawingml/2006/chartDrawing">
    <cdr:from>
      <cdr:x>0.80577</cdr:x>
      <cdr:y>0.16072</cdr:y>
    </cdr:from>
    <cdr:to>
      <cdr:x>0.96961</cdr:x>
      <cdr:y>0.28221</cdr:y>
    </cdr:to>
    <cdr:sp macro="" textlink="">
      <cdr:nvSpPr>
        <cdr:cNvPr id="4" name="TextBox 1">
          <a:extLst xmlns:a="http://schemas.openxmlformats.org/drawingml/2006/main">
            <a:ext uri="{FF2B5EF4-FFF2-40B4-BE49-F238E27FC236}">
              <a16:creationId xmlns:a16="http://schemas.microsoft.com/office/drawing/2014/main" id="{4710E5DC-8D2A-4981-8BA0-94FC65D429FF}"/>
            </a:ext>
          </a:extLst>
        </cdr:cNvPr>
        <cdr:cNvSpPr txBox="1"/>
      </cdr:nvSpPr>
      <cdr:spPr>
        <a:xfrm xmlns:a="http://schemas.openxmlformats.org/drawingml/2006/main">
          <a:off x="10111922" y="1211419"/>
          <a:ext cx="2056116" cy="91572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60000"/>
                  <a:lumOff val="40000"/>
                </a:schemeClr>
              </a:solidFill>
            </a:rPr>
            <a:t>R = 0.79</a:t>
          </a:r>
        </a:p>
        <a:p xmlns:a="http://schemas.openxmlformats.org/drawingml/2006/main">
          <a:pPr algn="ctr"/>
          <a:r>
            <a:rPr lang="en-GB" sz="1400" b="1">
              <a:solidFill>
                <a:schemeClr val="accent2">
                  <a:lumMod val="60000"/>
                  <a:lumOff val="40000"/>
                </a:schemeClr>
              </a:solidFill>
            </a:rPr>
            <a:t>20 nations</a:t>
          </a:r>
        </a:p>
        <a:p xmlns:a="http://schemas.openxmlformats.org/drawingml/2006/main">
          <a:pPr algn="ctr"/>
          <a:r>
            <a:rPr lang="en-GB" sz="1400" b="1" u="sng">
              <a:solidFill>
                <a:schemeClr val="accent2">
                  <a:lumMod val="60000"/>
                  <a:lumOff val="40000"/>
                </a:schemeClr>
              </a:solidFill>
            </a:rPr>
            <a:t>Weakly</a:t>
          </a:r>
          <a:r>
            <a:rPr lang="en-GB" sz="1400" b="1" u="sng" baseline="0">
              <a:solidFill>
                <a:schemeClr val="accent2">
                  <a:lumMod val="60000"/>
                  <a:lumOff val="40000"/>
                </a:schemeClr>
              </a:solidFill>
            </a:rPr>
            <a:t> Constrained</a:t>
          </a:r>
        </a:p>
        <a:p xmlns:a="http://schemas.openxmlformats.org/drawingml/2006/main">
          <a:pPr algn="ctr"/>
          <a:r>
            <a:rPr lang="en-GB" sz="1400" b="1" baseline="0">
              <a:solidFill>
                <a:schemeClr val="accent2">
                  <a:lumMod val="60000"/>
                  <a:lumOff val="40000"/>
                </a:schemeClr>
              </a:solidFill>
            </a:rPr>
            <a:t>'WC' </a:t>
          </a:r>
          <a:r>
            <a:rPr lang="en-GB" sz="1200" b="1" baseline="0">
              <a:solidFill>
                <a:schemeClr val="accent2">
                  <a:lumMod val="60000"/>
                  <a:lumOff val="40000"/>
                </a:schemeClr>
              </a:solidFill>
            </a:rPr>
            <a:t>(diamond)</a:t>
          </a:r>
          <a:endParaRPr lang="en-GB" sz="1200" b="1">
            <a:solidFill>
              <a:schemeClr val="accent2">
                <a:lumMod val="60000"/>
                <a:lumOff val="40000"/>
              </a:schemeClr>
            </a:solidFill>
          </a:endParaRPr>
        </a:p>
      </cdr:txBody>
    </cdr:sp>
  </cdr:relSizeAnchor>
  <cdr:relSizeAnchor xmlns:cdr="http://schemas.openxmlformats.org/drawingml/2006/chartDrawing">
    <cdr:from>
      <cdr:x>0.0743</cdr:x>
      <cdr:y>0.12873</cdr:y>
    </cdr:from>
    <cdr:to>
      <cdr:x>0.43206</cdr:x>
      <cdr:y>0.19473</cdr:y>
    </cdr:to>
    <cdr:sp macro="" textlink="">
      <cdr:nvSpPr>
        <cdr:cNvPr id="5" name="TextBox 1">
          <a:extLst xmlns:a="http://schemas.openxmlformats.org/drawingml/2006/main">
            <a:ext uri="{FF2B5EF4-FFF2-40B4-BE49-F238E27FC236}">
              <a16:creationId xmlns:a16="http://schemas.microsoft.com/office/drawing/2014/main" id="{792F85EC-5DB6-433F-AA39-5D4AF96978CA}"/>
            </a:ext>
          </a:extLst>
        </cdr:cNvPr>
        <cdr:cNvSpPr txBox="1"/>
      </cdr:nvSpPr>
      <cdr:spPr>
        <a:xfrm xmlns:a="http://schemas.openxmlformats.org/drawingml/2006/main">
          <a:off x="944864" y="974994"/>
          <a:ext cx="4549699" cy="499814"/>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0" baseline="0">
              <a:solidFill>
                <a:schemeClr val="accent2"/>
              </a:solidFill>
            </a:rPr>
            <a:t>MC </a:t>
          </a:r>
          <a:r>
            <a:rPr lang="en-GB" sz="1400" b="0" baseline="0">
              <a:solidFill>
                <a:sysClr val="windowText" lastClr="000000"/>
              </a:solidFill>
            </a:rPr>
            <a:t>and </a:t>
          </a:r>
          <a:r>
            <a:rPr lang="en-GB" sz="1400" b="0" baseline="0">
              <a:solidFill>
                <a:schemeClr val="accent2">
                  <a:lumMod val="50000"/>
                </a:schemeClr>
              </a:solidFill>
            </a:rPr>
            <a:t>FC</a:t>
          </a:r>
          <a:r>
            <a:rPr lang="en-GB" sz="1400" b="0" baseline="0">
              <a:solidFill>
                <a:sysClr val="windowText" lastClr="000000"/>
              </a:solidFill>
            </a:rPr>
            <a:t> </a:t>
          </a:r>
          <a:r>
            <a:rPr lang="en-GB" sz="1400" b="0" baseline="0">
              <a:solidFill>
                <a:schemeClr val="tx1">
                  <a:lumMod val="65000"/>
                  <a:lumOff val="35000"/>
                </a:schemeClr>
              </a:solidFill>
            </a:rPr>
            <a:t>series labels are suppressed for overall clarity. </a:t>
          </a:r>
          <a:r>
            <a:rPr lang="en-GB" sz="1400" b="0" baseline="0">
              <a:solidFill>
                <a:schemeClr val="accent2">
                  <a:lumMod val="60000"/>
                  <a:lumOff val="40000"/>
                </a:schemeClr>
              </a:solidFill>
            </a:rPr>
            <a:t>WC</a:t>
          </a:r>
          <a:r>
            <a:rPr lang="en-GB" sz="1400" b="0" baseline="0">
              <a:solidFill>
                <a:schemeClr val="tx1">
                  <a:lumMod val="65000"/>
                  <a:lumOff val="35000"/>
                </a:schemeClr>
              </a:solidFill>
            </a:rPr>
            <a:t> and </a:t>
          </a:r>
          <a:r>
            <a:rPr lang="en-GB" sz="1400" b="0" baseline="0">
              <a:solidFill>
                <a:schemeClr val="accent2"/>
              </a:solidFill>
            </a:rPr>
            <a:t>MC</a:t>
          </a:r>
          <a:r>
            <a:rPr lang="en-GB" sz="1400" b="0" baseline="0">
              <a:solidFill>
                <a:schemeClr val="tx1">
                  <a:lumMod val="65000"/>
                  <a:lumOff val="35000"/>
                </a:schemeClr>
              </a:solidFill>
            </a:rPr>
            <a:t> nations are identical and align verticallly.</a:t>
          </a:r>
          <a:endParaRPr lang="en-GB" sz="1400" b="0">
            <a:solidFill>
              <a:schemeClr val="tx1">
                <a:lumMod val="65000"/>
                <a:lumOff val="35000"/>
              </a:schemeClr>
            </a:solidFill>
          </a:endParaRPr>
        </a:p>
      </cdr:txBody>
    </cdr:sp>
  </cdr:relSizeAnchor>
  <cdr:relSizeAnchor xmlns:cdr="http://schemas.openxmlformats.org/drawingml/2006/chartDrawing">
    <cdr:from>
      <cdr:x>0.82196</cdr:x>
      <cdr:y>0.60439</cdr:y>
    </cdr:from>
    <cdr:to>
      <cdr:x>0.98267</cdr:x>
      <cdr:y>0.72476</cdr:y>
    </cdr:to>
    <cdr:sp macro="" textlink="">
      <cdr:nvSpPr>
        <cdr:cNvPr id="6" name="TextBox 1">
          <a:extLst xmlns:a="http://schemas.openxmlformats.org/drawingml/2006/main">
            <a:ext uri="{FF2B5EF4-FFF2-40B4-BE49-F238E27FC236}">
              <a16:creationId xmlns:a16="http://schemas.microsoft.com/office/drawing/2014/main" id="{E7B6667C-1150-4E7B-9B73-30D6ABB7A6A0}"/>
            </a:ext>
          </a:extLst>
        </cdr:cNvPr>
        <cdr:cNvSpPr txBox="1"/>
      </cdr:nvSpPr>
      <cdr:spPr>
        <a:xfrm xmlns:a="http://schemas.openxmlformats.org/drawingml/2006/main">
          <a:off x="10315121" y="4555559"/>
          <a:ext cx="2016812" cy="90728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75000"/>
                </a:schemeClr>
              </a:solidFill>
            </a:rPr>
            <a:t>R = 0.76</a:t>
          </a:r>
        </a:p>
        <a:p xmlns:a="http://schemas.openxmlformats.org/drawingml/2006/main">
          <a:pPr algn="ctr"/>
          <a:r>
            <a:rPr lang="en-GB" sz="1400" b="1">
              <a:solidFill>
                <a:schemeClr val="accent2">
                  <a:lumMod val="75000"/>
                </a:schemeClr>
              </a:solidFill>
            </a:rPr>
            <a:t>36 nations</a:t>
          </a:r>
        </a:p>
        <a:p xmlns:a="http://schemas.openxmlformats.org/drawingml/2006/main">
          <a:pPr algn="ctr"/>
          <a:r>
            <a:rPr lang="en-GB" sz="1400" b="1" u="sng">
              <a:solidFill>
                <a:schemeClr val="accent2">
                  <a:lumMod val="75000"/>
                </a:schemeClr>
              </a:solidFill>
            </a:rPr>
            <a:t>Strongly Constrained</a:t>
          </a:r>
        </a:p>
        <a:p xmlns:a="http://schemas.openxmlformats.org/drawingml/2006/main">
          <a:pPr algn="ctr"/>
          <a:r>
            <a:rPr lang="en-GB" sz="1400" b="1">
              <a:solidFill>
                <a:schemeClr val="accent2">
                  <a:lumMod val="75000"/>
                </a:schemeClr>
              </a:solidFill>
            </a:rPr>
            <a:t>'SC' </a:t>
          </a:r>
          <a:r>
            <a:rPr lang="en-GB" sz="1200" b="1">
              <a:solidFill>
                <a:schemeClr val="accent2">
                  <a:lumMod val="75000"/>
                </a:schemeClr>
              </a:solidFill>
            </a:rPr>
            <a:t>(circle)</a:t>
          </a:r>
        </a:p>
      </cdr:txBody>
    </cdr:sp>
  </cdr:relSizeAnchor>
  <cdr:relSizeAnchor xmlns:cdr="http://schemas.openxmlformats.org/drawingml/2006/chartDrawing">
    <cdr:from>
      <cdr:x>0.8002</cdr:x>
      <cdr:y>0.78549</cdr:y>
    </cdr:from>
    <cdr:to>
      <cdr:x>0.94729</cdr:x>
      <cdr:y>0.90226</cdr:y>
    </cdr:to>
    <cdr:sp macro="" textlink="">
      <cdr:nvSpPr>
        <cdr:cNvPr id="10" name="TextBox 1">
          <a:extLst xmlns:a="http://schemas.openxmlformats.org/drawingml/2006/main">
            <a:ext uri="{FF2B5EF4-FFF2-40B4-BE49-F238E27FC236}">
              <a16:creationId xmlns:a16="http://schemas.microsoft.com/office/drawing/2014/main" id="{386D2596-4924-4554-BA4E-A91FF5FA73B5}"/>
            </a:ext>
          </a:extLst>
        </cdr:cNvPr>
        <cdr:cNvSpPr txBox="1"/>
      </cdr:nvSpPr>
      <cdr:spPr>
        <a:xfrm xmlns:a="http://schemas.openxmlformats.org/drawingml/2006/main">
          <a:off x="10042071" y="5920592"/>
          <a:ext cx="1845863" cy="88014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50000"/>
                </a:schemeClr>
              </a:solidFill>
            </a:rPr>
            <a:t>R = 0.64</a:t>
          </a:r>
        </a:p>
        <a:p xmlns:a="http://schemas.openxmlformats.org/drawingml/2006/main">
          <a:pPr algn="ctr"/>
          <a:r>
            <a:rPr lang="en-GB" sz="1400" b="1">
              <a:solidFill>
                <a:schemeClr val="accent2">
                  <a:lumMod val="50000"/>
                </a:schemeClr>
              </a:solidFill>
            </a:rPr>
            <a:t>20</a:t>
          </a:r>
          <a:r>
            <a:rPr lang="en-GB" sz="1400" b="1" baseline="0">
              <a:solidFill>
                <a:schemeClr val="accent2">
                  <a:lumMod val="50000"/>
                </a:schemeClr>
              </a:solidFill>
            </a:rPr>
            <a:t> </a:t>
          </a:r>
          <a:r>
            <a:rPr lang="en-GB" sz="1400" b="1">
              <a:solidFill>
                <a:schemeClr val="accent2">
                  <a:lumMod val="50000"/>
                </a:schemeClr>
              </a:solidFill>
            </a:rPr>
            <a:t>nations</a:t>
          </a:r>
        </a:p>
        <a:p xmlns:a="http://schemas.openxmlformats.org/drawingml/2006/main">
          <a:pPr algn="ctr"/>
          <a:r>
            <a:rPr lang="en-GB" sz="1400" b="1" u="sng">
              <a:solidFill>
                <a:schemeClr val="accent2">
                  <a:lumMod val="50000"/>
                </a:schemeClr>
              </a:solidFill>
            </a:rPr>
            <a:t>Fully Constrained</a:t>
          </a:r>
        </a:p>
        <a:p xmlns:a="http://schemas.openxmlformats.org/drawingml/2006/main">
          <a:pPr algn="ctr"/>
          <a:r>
            <a:rPr lang="en-GB" sz="1400" b="1">
              <a:solidFill>
                <a:schemeClr val="accent2">
                  <a:lumMod val="50000"/>
                </a:schemeClr>
              </a:solidFill>
            </a:rPr>
            <a:t>'FC' </a:t>
          </a:r>
          <a:r>
            <a:rPr lang="en-GB" sz="1200" b="1">
              <a:solidFill>
                <a:schemeClr val="accent2">
                  <a:lumMod val="50000"/>
                </a:schemeClr>
              </a:solidFill>
            </a:rPr>
            <a:t>(triangle)</a:t>
          </a:r>
        </a:p>
      </cdr:txBody>
    </cdr:sp>
  </cdr:relSizeAnchor>
  <cdr:relSizeAnchor xmlns:cdr="http://schemas.openxmlformats.org/drawingml/2006/chartDrawing">
    <cdr:from>
      <cdr:x>0.09383</cdr:x>
      <cdr:y>0.48473</cdr:y>
    </cdr:from>
    <cdr:to>
      <cdr:x>0.20963</cdr:x>
      <cdr:y>0.70823</cdr:y>
    </cdr:to>
    <cdr:sp macro="" textlink="">
      <cdr:nvSpPr>
        <cdr:cNvPr id="11" name="TextBox 1">
          <a:extLst xmlns:a="http://schemas.openxmlformats.org/drawingml/2006/main">
            <a:ext uri="{FF2B5EF4-FFF2-40B4-BE49-F238E27FC236}">
              <a16:creationId xmlns:a16="http://schemas.microsoft.com/office/drawing/2014/main" id="{5B4360BD-0762-447E-B92B-763ADC1391A0}"/>
            </a:ext>
          </a:extLst>
        </cdr:cNvPr>
        <cdr:cNvSpPr txBox="1"/>
      </cdr:nvSpPr>
      <cdr:spPr>
        <a:xfrm xmlns:a="http://schemas.openxmlformats.org/drawingml/2006/main">
          <a:off x="1177471" y="3653628"/>
          <a:ext cx="1453263" cy="168462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lumMod val="50000"/>
                  <a:lumOff val="50000"/>
                </a:schemeClr>
              </a:solidFill>
            </a:rPr>
            <a:t>and...</a:t>
          </a:r>
        </a:p>
        <a:p xmlns:a="http://schemas.openxmlformats.org/drawingml/2006/main">
          <a:pPr algn="ctr"/>
          <a:r>
            <a:rPr lang="en-GB" sz="1400" b="1">
              <a:solidFill>
                <a:schemeClr val="accent2">
                  <a:lumMod val="60000"/>
                  <a:lumOff val="40000"/>
                </a:schemeClr>
              </a:solidFill>
            </a:rPr>
            <a:t>R</a:t>
          </a:r>
          <a:r>
            <a:rPr lang="en-GB" sz="1400" b="1" baseline="30000">
              <a:solidFill>
                <a:schemeClr val="accent2">
                  <a:lumMod val="60000"/>
                  <a:lumOff val="40000"/>
                </a:schemeClr>
              </a:solidFill>
            </a:rPr>
            <a:t>2</a:t>
          </a:r>
          <a:r>
            <a:rPr lang="en-GB" sz="1400" b="1">
              <a:solidFill>
                <a:schemeClr val="accent2">
                  <a:lumMod val="60000"/>
                  <a:lumOff val="40000"/>
                </a:schemeClr>
              </a:solidFill>
            </a:rPr>
            <a:t> = 0.732</a:t>
          </a:r>
        </a:p>
        <a:p xmlns:a="http://schemas.openxmlformats.org/drawingml/2006/main">
          <a:pPr algn="ctr"/>
          <a:r>
            <a:rPr lang="en-GB" sz="1600" b="1">
              <a:solidFill>
                <a:schemeClr val="accent2">
                  <a:lumMod val="60000"/>
                  <a:lumOff val="40000"/>
                </a:schemeClr>
              </a:solidFill>
            </a:rPr>
            <a:t>R = 0.86</a:t>
          </a:r>
        </a:p>
        <a:p xmlns:a="http://schemas.openxmlformats.org/drawingml/2006/main">
          <a:pPr algn="ctr"/>
          <a:r>
            <a:rPr lang="en-GB" sz="1400" b="1">
              <a:solidFill>
                <a:schemeClr val="accent2">
                  <a:lumMod val="60000"/>
                  <a:lumOff val="40000"/>
                </a:schemeClr>
              </a:solidFill>
            </a:rPr>
            <a:t>30 nations</a:t>
          </a:r>
        </a:p>
        <a:p xmlns:a="http://schemas.openxmlformats.org/drawingml/2006/main">
          <a:pPr algn="ctr"/>
          <a:r>
            <a:rPr lang="en-GB" sz="1400" b="1">
              <a:solidFill>
                <a:schemeClr val="accent2">
                  <a:lumMod val="60000"/>
                  <a:lumOff val="40000"/>
                </a:schemeClr>
              </a:solidFill>
            </a:rPr>
            <a:t>'WC1'</a:t>
          </a:r>
        </a:p>
        <a:p xmlns:a="http://schemas.openxmlformats.org/drawingml/2006/main">
          <a:pPr algn="ctr"/>
          <a:r>
            <a:rPr lang="en-GB" sz="1400" b="1">
              <a:solidFill>
                <a:schemeClr val="tx1">
                  <a:lumMod val="50000"/>
                  <a:lumOff val="50000"/>
                </a:schemeClr>
              </a:solidFill>
            </a:rPr>
            <a:t>Trend</a:t>
          </a:r>
          <a:r>
            <a:rPr lang="en-GB" sz="1400" b="1" baseline="0">
              <a:solidFill>
                <a:schemeClr val="tx1">
                  <a:lumMod val="50000"/>
                  <a:lumOff val="50000"/>
                </a:schemeClr>
              </a:solidFill>
            </a:rPr>
            <a:t> exactly overlaps </a:t>
          </a:r>
          <a:r>
            <a:rPr lang="en-GB" sz="1400" b="1" baseline="0">
              <a:solidFill>
                <a:schemeClr val="accent2">
                  <a:lumMod val="60000"/>
                  <a:lumOff val="40000"/>
                </a:schemeClr>
              </a:solidFill>
            </a:rPr>
            <a:t>'WC'</a:t>
          </a:r>
          <a:endParaRPr lang="en-GB" sz="1400" b="1">
            <a:solidFill>
              <a:schemeClr val="accent2">
                <a:lumMod val="60000"/>
                <a:lumOff val="40000"/>
              </a:schemeClr>
            </a:solidFill>
          </a:endParaRPr>
        </a:p>
      </cdr:txBody>
    </cdr:sp>
  </cdr:relSizeAnchor>
  <cdr:relSizeAnchor xmlns:cdr="http://schemas.openxmlformats.org/drawingml/2006/chartDrawing">
    <cdr:from>
      <cdr:x>0.07504</cdr:x>
      <cdr:y>0.22015</cdr:y>
    </cdr:from>
    <cdr:to>
      <cdr:x>0.42392</cdr:x>
      <cdr:y>0.32231</cdr:y>
    </cdr:to>
    <cdr:sp macro="" textlink="">
      <cdr:nvSpPr>
        <cdr:cNvPr id="13" name="TextBox 1">
          <a:extLst xmlns:a="http://schemas.openxmlformats.org/drawingml/2006/main">
            <a:ext uri="{FF2B5EF4-FFF2-40B4-BE49-F238E27FC236}">
              <a16:creationId xmlns:a16="http://schemas.microsoft.com/office/drawing/2014/main" id="{FC362AF8-73C3-4D9C-8C77-DBEE1F900E6F}"/>
            </a:ext>
          </a:extLst>
        </cdr:cNvPr>
        <cdr:cNvSpPr txBox="1"/>
      </cdr:nvSpPr>
      <cdr:spPr>
        <a:xfrm xmlns:a="http://schemas.openxmlformats.org/drawingml/2006/main">
          <a:off x="954314" y="1667328"/>
          <a:ext cx="4436836" cy="773793"/>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baseline="0">
              <a:solidFill>
                <a:schemeClr val="tx1">
                  <a:lumMod val="65000"/>
                  <a:lumOff val="35000"/>
                </a:schemeClr>
              </a:solidFill>
            </a:rPr>
            <a:t>Trends consistent across all main Faiths, including Christianity (Catholic, Protestant, Orthodox), Islam (Sunni, Shia), Hindu (India), Buddhist, and Shinto (Japan).</a:t>
          </a:r>
          <a:endParaRPr lang="en-GB" sz="1400" b="1">
            <a:solidFill>
              <a:schemeClr val="tx1">
                <a:lumMod val="65000"/>
                <a:lumOff val="35000"/>
              </a:schemeClr>
            </a:solidFill>
          </a:endParaRPr>
        </a:p>
      </cdr:txBody>
    </cdr:sp>
  </cdr:relSizeAnchor>
  <cdr:relSizeAnchor xmlns:cdr="http://schemas.openxmlformats.org/drawingml/2006/chartDrawing">
    <cdr:from>
      <cdr:x>0.65122</cdr:x>
      <cdr:y>0.2933</cdr:y>
    </cdr:from>
    <cdr:to>
      <cdr:x>0.83832</cdr:x>
      <cdr:y>0.34218</cdr:y>
    </cdr:to>
    <cdr:sp macro="" textlink="">
      <cdr:nvSpPr>
        <cdr:cNvPr id="14" name="TextBox 1">
          <a:extLst xmlns:a="http://schemas.openxmlformats.org/drawingml/2006/main">
            <a:ext uri="{FF2B5EF4-FFF2-40B4-BE49-F238E27FC236}">
              <a16:creationId xmlns:a16="http://schemas.microsoft.com/office/drawing/2014/main" id="{B737364A-1B5C-4511-A4EF-87E2E9C04BFB}"/>
            </a:ext>
          </a:extLst>
        </cdr:cNvPr>
        <cdr:cNvSpPr txBox="1"/>
      </cdr:nvSpPr>
      <cdr:spPr>
        <a:xfrm xmlns:a="http://schemas.openxmlformats.org/drawingml/2006/main" rot="20076111">
          <a:off x="8281717" y="2221347"/>
          <a:ext cx="2379436" cy="37024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60000"/>
                  <a:lumOff val="40000"/>
                </a:schemeClr>
              </a:solidFill>
            </a:rPr>
            <a:t>Belief</a:t>
          </a:r>
          <a:r>
            <a:rPr lang="en-GB" sz="1600" b="1" baseline="0">
              <a:solidFill>
                <a:schemeClr val="accent2">
                  <a:lumMod val="60000"/>
                  <a:lumOff val="40000"/>
                </a:schemeClr>
              </a:solidFill>
            </a:rPr>
            <a:t> in life after death</a:t>
          </a:r>
          <a:endParaRPr lang="en-GB" sz="1600" b="1">
            <a:solidFill>
              <a:schemeClr val="accent2">
                <a:lumMod val="60000"/>
                <a:lumOff val="40000"/>
              </a:schemeClr>
            </a:solidFill>
          </a:endParaRPr>
        </a:p>
      </cdr:txBody>
    </cdr:sp>
  </cdr:relSizeAnchor>
  <cdr:relSizeAnchor xmlns:cdr="http://schemas.openxmlformats.org/drawingml/2006/chartDrawing">
    <cdr:from>
      <cdr:x>0.5767</cdr:x>
      <cdr:y>0.55502</cdr:y>
    </cdr:from>
    <cdr:to>
      <cdr:x>0.80158</cdr:x>
      <cdr:y>0.59214</cdr:y>
    </cdr:to>
    <cdr:sp macro="" textlink="">
      <cdr:nvSpPr>
        <cdr:cNvPr id="15" name="TextBox 1">
          <a:extLst xmlns:a="http://schemas.openxmlformats.org/drawingml/2006/main">
            <a:ext uri="{FF2B5EF4-FFF2-40B4-BE49-F238E27FC236}">
              <a16:creationId xmlns:a16="http://schemas.microsoft.com/office/drawing/2014/main" id="{0A62C096-72E7-4173-B883-2E690185A30C}"/>
            </a:ext>
          </a:extLst>
        </cdr:cNvPr>
        <cdr:cNvSpPr txBox="1"/>
      </cdr:nvSpPr>
      <cdr:spPr>
        <a:xfrm xmlns:a="http://schemas.openxmlformats.org/drawingml/2006/main" rot="20263287">
          <a:off x="7334060" y="4203555"/>
          <a:ext cx="2859845" cy="28112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solidFill>
            </a:rPr>
            <a:t>Creationism over evolution</a:t>
          </a:r>
        </a:p>
      </cdr:txBody>
    </cdr:sp>
  </cdr:relSizeAnchor>
  <cdr:relSizeAnchor xmlns:cdr="http://schemas.openxmlformats.org/drawingml/2006/chartDrawing">
    <cdr:from>
      <cdr:x>0.59716</cdr:x>
      <cdr:y>0.80293</cdr:y>
    </cdr:from>
    <cdr:to>
      <cdr:x>0.76679</cdr:x>
      <cdr:y>0.85048</cdr:y>
    </cdr:to>
    <cdr:sp macro="" textlink="">
      <cdr:nvSpPr>
        <cdr:cNvPr id="16" name="TextBox 1">
          <a:extLst xmlns:a="http://schemas.openxmlformats.org/drawingml/2006/main">
            <a:ext uri="{FF2B5EF4-FFF2-40B4-BE49-F238E27FC236}">
              <a16:creationId xmlns:a16="http://schemas.microsoft.com/office/drawing/2014/main" id="{C91CD5E9-3C16-4014-9EC6-986E0D1FCBFA}"/>
            </a:ext>
          </a:extLst>
        </cdr:cNvPr>
        <cdr:cNvSpPr txBox="1"/>
      </cdr:nvSpPr>
      <cdr:spPr>
        <a:xfrm xmlns:a="http://schemas.openxmlformats.org/drawingml/2006/main" rot="21241729">
          <a:off x="7594228" y="6081159"/>
          <a:ext cx="2157196" cy="360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accent2">
                  <a:lumMod val="50000"/>
                </a:schemeClr>
              </a:solidFill>
            </a:rPr>
            <a:t>Faith over (all) science</a:t>
          </a:r>
        </a:p>
      </cdr:txBody>
    </cdr:sp>
  </cdr:relSizeAnchor>
  <cdr:relSizeAnchor xmlns:cdr="http://schemas.openxmlformats.org/drawingml/2006/chartDrawing">
    <cdr:from>
      <cdr:x>0.52322</cdr:x>
      <cdr:y>0.70432</cdr:y>
    </cdr:from>
    <cdr:to>
      <cdr:x>0.82612</cdr:x>
      <cdr:y>0.76021</cdr:y>
    </cdr:to>
    <cdr:sp macro="" textlink="">
      <cdr:nvSpPr>
        <cdr:cNvPr id="17" name="TextBox 1">
          <a:extLst xmlns:a="http://schemas.openxmlformats.org/drawingml/2006/main">
            <a:ext uri="{FF2B5EF4-FFF2-40B4-BE49-F238E27FC236}">
              <a16:creationId xmlns:a16="http://schemas.microsoft.com/office/drawing/2014/main" id="{E555407D-159C-4B50-9827-1D2B0992DFAD}"/>
            </a:ext>
          </a:extLst>
        </cdr:cNvPr>
        <cdr:cNvSpPr txBox="1"/>
      </cdr:nvSpPr>
      <cdr:spPr>
        <a:xfrm xmlns:a="http://schemas.openxmlformats.org/drawingml/2006/main" rot="20756296">
          <a:off x="6653885" y="5334310"/>
          <a:ext cx="3852019" cy="42330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accent2">
                  <a:lumMod val="75000"/>
                </a:schemeClr>
              </a:solidFill>
            </a:rPr>
            <a:t>Faith identity</a:t>
          </a:r>
          <a:r>
            <a:rPr lang="en-GB" sz="1400" b="1" baseline="0">
              <a:solidFill>
                <a:schemeClr val="accent2">
                  <a:lumMod val="75000"/>
                </a:schemeClr>
              </a:solidFill>
            </a:rPr>
            <a:t> over National, Ethnic, Local etc</a:t>
          </a:r>
          <a:endParaRPr lang="en-GB" sz="1400" b="1">
            <a:solidFill>
              <a:schemeClr val="accent2">
                <a:lumMod val="75000"/>
              </a:schemeClr>
            </a:solidFil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0.83287</cdr:x>
      <cdr:y>0.18197</cdr:y>
    </cdr:from>
    <cdr:to>
      <cdr:x>0.96873</cdr:x>
      <cdr:y>0.30223</cdr:y>
    </cdr:to>
    <cdr:sp macro="" textlink="">
      <cdr:nvSpPr>
        <cdr:cNvPr id="2" name="TextBox 1">
          <a:extLst xmlns:a="http://schemas.openxmlformats.org/drawingml/2006/main">
            <a:ext uri="{FF2B5EF4-FFF2-40B4-BE49-F238E27FC236}">
              <a16:creationId xmlns:a16="http://schemas.microsoft.com/office/drawing/2014/main" id="{A2F95BF8-8BBA-40DC-8B1A-27CA6B1A9412}"/>
            </a:ext>
          </a:extLst>
        </cdr:cNvPr>
        <cdr:cNvSpPr txBox="1"/>
      </cdr:nvSpPr>
      <cdr:spPr>
        <a:xfrm xmlns:a="http://schemas.openxmlformats.org/drawingml/2006/main">
          <a:off x="10591801" y="1379669"/>
          <a:ext cx="1727760" cy="91177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lumMod val="75000"/>
                </a:schemeClr>
              </a:solidFill>
            </a:rPr>
            <a:t>R = 0.88</a:t>
          </a:r>
        </a:p>
        <a:p xmlns:a="http://schemas.openxmlformats.org/drawingml/2006/main">
          <a:pPr algn="ctr"/>
          <a:r>
            <a:rPr lang="en-GB" sz="1400" b="1">
              <a:solidFill>
                <a:schemeClr val="accent1">
                  <a:lumMod val="75000"/>
                </a:schemeClr>
              </a:solidFill>
            </a:rPr>
            <a:t>30 nations</a:t>
          </a:r>
        </a:p>
        <a:p xmlns:a="http://schemas.openxmlformats.org/drawingml/2006/main">
          <a:pPr algn="ctr"/>
          <a:r>
            <a:rPr lang="en-GB" sz="1400" b="1" u="sng">
              <a:solidFill>
                <a:schemeClr val="accent1">
                  <a:lumMod val="75000"/>
                </a:schemeClr>
              </a:solidFill>
            </a:rPr>
            <a:t>Strongly Aligned</a:t>
          </a:r>
        </a:p>
        <a:p xmlns:a="http://schemas.openxmlformats.org/drawingml/2006/main">
          <a:pPr algn="ctr"/>
          <a:r>
            <a:rPr lang="en-GB" sz="1400" b="1">
              <a:solidFill>
                <a:schemeClr val="accent1">
                  <a:lumMod val="75000"/>
                </a:schemeClr>
              </a:solidFill>
            </a:rPr>
            <a:t>'SA' </a:t>
          </a:r>
          <a:r>
            <a:rPr lang="en-GB" sz="1200" b="1">
              <a:solidFill>
                <a:schemeClr val="accent1">
                  <a:lumMod val="75000"/>
                </a:schemeClr>
              </a:solidFill>
            </a:rPr>
            <a:t>(triangle)</a:t>
          </a:r>
        </a:p>
      </cdr:txBody>
    </cdr:sp>
  </cdr:relSizeAnchor>
  <cdr:relSizeAnchor xmlns:cdr="http://schemas.openxmlformats.org/drawingml/2006/chartDrawing">
    <cdr:from>
      <cdr:x>0.13182</cdr:x>
      <cdr:y>0.67983</cdr:y>
    </cdr:from>
    <cdr:to>
      <cdr:x>0.26059</cdr:x>
      <cdr:y>0.79346</cdr:y>
    </cdr:to>
    <cdr:sp macro="" textlink="">
      <cdr:nvSpPr>
        <cdr:cNvPr id="8" name="TextBox 1">
          <a:extLst xmlns:a="http://schemas.openxmlformats.org/drawingml/2006/main">
            <a:ext uri="{FF2B5EF4-FFF2-40B4-BE49-F238E27FC236}">
              <a16:creationId xmlns:a16="http://schemas.microsoft.com/office/drawing/2014/main" id="{F2235214-E769-4192-BA2F-1A0604D7F9A9}"/>
            </a:ext>
          </a:extLst>
        </cdr:cNvPr>
        <cdr:cNvSpPr txBox="1"/>
      </cdr:nvSpPr>
      <cdr:spPr>
        <a:xfrm xmlns:a="http://schemas.openxmlformats.org/drawingml/2006/main">
          <a:off x="1676400" y="5154387"/>
          <a:ext cx="1637624" cy="86152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solidFill>
            </a:rPr>
            <a:t>R = 0.91</a:t>
          </a:r>
        </a:p>
        <a:p xmlns:a="http://schemas.openxmlformats.org/drawingml/2006/main">
          <a:pPr algn="ctr"/>
          <a:r>
            <a:rPr lang="en-GB" sz="1400" b="1">
              <a:solidFill>
                <a:schemeClr val="accent1"/>
              </a:solidFill>
            </a:rPr>
            <a:t>18 nations</a:t>
          </a:r>
        </a:p>
        <a:p xmlns:a="http://schemas.openxmlformats.org/drawingml/2006/main">
          <a:pPr algn="ctr"/>
          <a:r>
            <a:rPr lang="en-GB" sz="1400" b="1" u="sng">
              <a:solidFill>
                <a:schemeClr val="accent1"/>
              </a:solidFill>
            </a:rPr>
            <a:t>Medium Aligned</a:t>
          </a:r>
        </a:p>
        <a:p xmlns:a="http://schemas.openxmlformats.org/drawingml/2006/main">
          <a:pPr algn="ctr"/>
          <a:r>
            <a:rPr lang="en-GB" sz="1400" b="1">
              <a:solidFill>
                <a:schemeClr val="accent1"/>
              </a:solidFill>
            </a:rPr>
            <a:t>'MA' </a:t>
          </a:r>
          <a:r>
            <a:rPr lang="en-GB" sz="1200" b="1">
              <a:solidFill>
                <a:schemeClr val="accent1"/>
              </a:solidFill>
            </a:rPr>
            <a:t>(square)</a:t>
          </a:r>
        </a:p>
      </cdr:txBody>
    </cdr:sp>
  </cdr:relSizeAnchor>
  <cdr:relSizeAnchor xmlns:cdr="http://schemas.openxmlformats.org/drawingml/2006/chartDrawing">
    <cdr:from>
      <cdr:x>0.81404</cdr:x>
      <cdr:y>0.42936</cdr:y>
    </cdr:from>
    <cdr:to>
      <cdr:x>0.94543</cdr:x>
      <cdr:y>0.55084</cdr:y>
    </cdr:to>
    <cdr:sp macro="" textlink="">
      <cdr:nvSpPr>
        <cdr:cNvPr id="12" name="TextBox 1">
          <a:extLst xmlns:a="http://schemas.openxmlformats.org/drawingml/2006/main">
            <a:ext uri="{FF2B5EF4-FFF2-40B4-BE49-F238E27FC236}">
              <a16:creationId xmlns:a16="http://schemas.microsoft.com/office/drawing/2014/main" id="{07BC36C1-F671-4016-A922-55191BE06917}"/>
            </a:ext>
          </a:extLst>
        </cdr:cNvPr>
        <cdr:cNvSpPr txBox="1"/>
      </cdr:nvSpPr>
      <cdr:spPr>
        <a:xfrm xmlns:a="http://schemas.openxmlformats.org/drawingml/2006/main">
          <a:off x="10352315" y="3255358"/>
          <a:ext cx="1670956" cy="9210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lumMod val="60000"/>
                  <a:lumOff val="40000"/>
                </a:schemeClr>
              </a:solidFill>
            </a:rPr>
            <a:t>R = 0.55</a:t>
          </a:r>
        </a:p>
        <a:p xmlns:a="http://schemas.openxmlformats.org/drawingml/2006/main">
          <a:pPr algn="ctr"/>
          <a:r>
            <a:rPr lang="en-GB" sz="1400" b="1">
              <a:solidFill>
                <a:schemeClr val="accent1">
                  <a:lumMod val="60000"/>
                  <a:lumOff val="40000"/>
                </a:schemeClr>
              </a:solidFill>
            </a:rPr>
            <a:t>23 nations</a:t>
          </a:r>
        </a:p>
        <a:p xmlns:a="http://schemas.openxmlformats.org/drawingml/2006/main">
          <a:pPr algn="ctr"/>
          <a:r>
            <a:rPr lang="en-GB" sz="1400" b="1" u="sng">
              <a:solidFill>
                <a:schemeClr val="accent1">
                  <a:lumMod val="60000"/>
                  <a:lumOff val="40000"/>
                </a:schemeClr>
              </a:solidFill>
            </a:rPr>
            <a:t>Weakly Aligned</a:t>
          </a:r>
        </a:p>
        <a:p xmlns:a="http://schemas.openxmlformats.org/drawingml/2006/main">
          <a:pPr algn="ctr"/>
          <a:r>
            <a:rPr lang="en-GB" sz="1400" b="1">
              <a:solidFill>
                <a:schemeClr val="accent1">
                  <a:lumMod val="60000"/>
                  <a:lumOff val="40000"/>
                </a:schemeClr>
              </a:solidFill>
            </a:rPr>
            <a:t>'WA' </a:t>
          </a:r>
          <a:r>
            <a:rPr lang="en-GB" sz="1200" b="1">
              <a:solidFill>
                <a:schemeClr val="accent1">
                  <a:lumMod val="60000"/>
                  <a:lumOff val="40000"/>
                </a:schemeClr>
              </a:solidFill>
            </a:rPr>
            <a:t>(circle)</a:t>
          </a:r>
        </a:p>
      </cdr:txBody>
    </cdr:sp>
  </cdr:relSizeAnchor>
  <cdr:relSizeAnchor xmlns:cdr="http://schemas.openxmlformats.org/drawingml/2006/chartDrawing">
    <cdr:from>
      <cdr:x>0.0729</cdr:x>
      <cdr:y>0.13017</cdr:y>
    </cdr:from>
    <cdr:to>
      <cdr:x>0.43066</cdr:x>
      <cdr:y>0.1961</cdr:y>
    </cdr:to>
    <cdr:sp macro="" textlink="">
      <cdr:nvSpPr>
        <cdr:cNvPr id="13" name="TextBox 1">
          <a:extLst xmlns:a="http://schemas.openxmlformats.org/drawingml/2006/main">
            <a:ext uri="{FF2B5EF4-FFF2-40B4-BE49-F238E27FC236}">
              <a16:creationId xmlns:a16="http://schemas.microsoft.com/office/drawing/2014/main" id="{2265F2EF-1AE8-4E25-8D4D-6AEAD5BB6408}"/>
            </a:ext>
          </a:extLst>
        </cdr:cNvPr>
        <cdr:cNvSpPr txBox="1"/>
      </cdr:nvSpPr>
      <cdr:spPr>
        <a:xfrm xmlns:a="http://schemas.openxmlformats.org/drawingml/2006/main">
          <a:off x="927100" y="986972"/>
          <a:ext cx="4549718" cy="49986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0" baseline="0">
              <a:solidFill>
                <a:schemeClr val="accent2"/>
              </a:solidFill>
            </a:rPr>
            <a:t> </a:t>
          </a:r>
          <a:r>
            <a:rPr lang="en-GB" sz="1400" b="0" baseline="0">
              <a:solidFill>
                <a:schemeClr val="accent1"/>
              </a:solidFill>
            </a:rPr>
            <a:t>MA</a:t>
          </a:r>
          <a:r>
            <a:rPr lang="en-GB" sz="1400" b="0" baseline="0">
              <a:solidFill>
                <a:schemeClr val="accent2"/>
              </a:solidFill>
            </a:rPr>
            <a:t> </a:t>
          </a:r>
          <a:r>
            <a:rPr lang="en-GB" sz="1400" b="0" baseline="0">
              <a:solidFill>
                <a:sysClr val="windowText" lastClr="000000"/>
              </a:solidFill>
            </a:rPr>
            <a:t>and </a:t>
          </a:r>
          <a:r>
            <a:rPr lang="en-GB" sz="1400" b="0" baseline="0">
              <a:solidFill>
                <a:schemeClr val="accent1">
                  <a:lumMod val="60000"/>
                  <a:lumOff val="40000"/>
                </a:schemeClr>
              </a:solidFill>
            </a:rPr>
            <a:t>WA</a:t>
          </a:r>
          <a:r>
            <a:rPr lang="en-GB" sz="1400" b="0" baseline="0">
              <a:solidFill>
                <a:sysClr val="windowText" lastClr="000000"/>
              </a:solidFill>
            </a:rPr>
            <a:t> </a:t>
          </a:r>
          <a:r>
            <a:rPr lang="en-GB" sz="1400" b="0" baseline="0">
              <a:solidFill>
                <a:schemeClr val="tx1">
                  <a:lumMod val="65000"/>
                  <a:lumOff val="35000"/>
                </a:schemeClr>
              </a:solidFill>
            </a:rPr>
            <a:t>series labels are suppressed for overall clarity.</a:t>
          </a:r>
          <a:endParaRPr lang="en-GB" sz="1400" b="0">
            <a:solidFill>
              <a:schemeClr val="tx1">
                <a:lumMod val="65000"/>
                <a:lumOff val="35000"/>
              </a:schemeClr>
            </a:solidFill>
          </a:endParaRPr>
        </a:p>
      </cdr:txBody>
    </cdr:sp>
  </cdr:relSizeAnchor>
  <cdr:relSizeAnchor xmlns:cdr="http://schemas.openxmlformats.org/drawingml/2006/chartDrawing">
    <cdr:from>
      <cdr:x>0.07975</cdr:x>
      <cdr:y>0.19263</cdr:y>
    </cdr:from>
    <cdr:to>
      <cdr:x>0.42863</cdr:x>
      <cdr:y>0.29468</cdr:y>
    </cdr:to>
    <cdr:sp macro="" textlink="">
      <cdr:nvSpPr>
        <cdr:cNvPr id="14" name="TextBox 1">
          <a:extLst xmlns:a="http://schemas.openxmlformats.org/drawingml/2006/main">
            <a:ext uri="{FF2B5EF4-FFF2-40B4-BE49-F238E27FC236}">
              <a16:creationId xmlns:a16="http://schemas.microsoft.com/office/drawing/2014/main" id="{8BD30B36-B884-4A4B-907D-F7E3F70F8353}"/>
            </a:ext>
          </a:extLst>
        </cdr:cNvPr>
        <cdr:cNvSpPr txBox="1"/>
      </cdr:nvSpPr>
      <cdr:spPr>
        <a:xfrm xmlns:a="http://schemas.openxmlformats.org/drawingml/2006/main">
          <a:off x="1014186" y="1460500"/>
          <a:ext cx="4436789" cy="773733"/>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baseline="0">
              <a:solidFill>
                <a:schemeClr val="tx1">
                  <a:lumMod val="65000"/>
                  <a:lumOff val="35000"/>
                </a:schemeClr>
              </a:solidFill>
            </a:rPr>
            <a:t>Trends consistent across all main Faiths, including Christianity (Catholic, Protestant, Orthodox), Islam (Sunni, Shia), Hindu (India), Buddhist, and Shinto (Japan).</a:t>
          </a:r>
          <a:endParaRPr lang="en-GB" sz="1400" b="1">
            <a:solidFill>
              <a:schemeClr val="tx1">
                <a:lumMod val="65000"/>
                <a:lumOff val="35000"/>
              </a:schemeClr>
            </a:solidFill>
          </a:endParaRPr>
        </a:p>
      </cdr:txBody>
    </cdr:sp>
  </cdr:relSizeAnchor>
  <cdr:relSizeAnchor xmlns:cdr="http://schemas.openxmlformats.org/drawingml/2006/chartDrawing">
    <cdr:from>
      <cdr:x>0.23579</cdr:x>
      <cdr:y>0.50326</cdr:y>
    </cdr:from>
    <cdr:to>
      <cdr:x>0.5367</cdr:x>
      <cdr:y>0.59086</cdr:y>
    </cdr:to>
    <cdr:sp macro="" textlink="">
      <cdr:nvSpPr>
        <cdr:cNvPr id="15" name="TextBox 1">
          <a:extLst xmlns:a="http://schemas.openxmlformats.org/drawingml/2006/main">
            <a:ext uri="{FF2B5EF4-FFF2-40B4-BE49-F238E27FC236}">
              <a16:creationId xmlns:a16="http://schemas.microsoft.com/office/drawing/2014/main" id="{AF29B0F8-DAAA-4CF0-9FF7-75B65301C977}"/>
            </a:ext>
          </a:extLst>
        </cdr:cNvPr>
        <cdr:cNvSpPr txBox="1"/>
      </cdr:nvSpPr>
      <cdr:spPr>
        <a:xfrm xmlns:a="http://schemas.openxmlformats.org/drawingml/2006/main" rot="20876951">
          <a:off x="2998590" y="3815702"/>
          <a:ext cx="3826728" cy="6641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400" b="1">
              <a:solidFill>
                <a:schemeClr val="accent1">
                  <a:lumMod val="60000"/>
                  <a:lumOff val="40000"/>
                </a:schemeClr>
              </a:solidFill>
            </a:rPr>
            <a:t>Majority</a:t>
          </a:r>
          <a:r>
            <a:rPr lang="en-GB" sz="1400" b="1" baseline="0">
              <a:solidFill>
                <a:schemeClr val="accent1">
                  <a:lumMod val="60000"/>
                  <a:lumOff val="40000"/>
                </a:schemeClr>
              </a:solidFill>
            </a:rPr>
            <a:t> thinking about meaning / purpose of life, often / sometimes</a:t>
          </a:r>
          <a:endParaRPr lang="en-GB" sz="1400" b="1">
            <a:solidFill>
              <a:schemeClr val="accent1">
                <a:lumMod val="60000"/>
                <a:lumOff val="40000"/>
              </a:schemeClr>
            </a:solidFill>
          </a:endParaRPr>
        </a:p>
      </cdr:txBody>
    </cdr:sp>
  </cdr:relSizeAnchor>
  <cdr:relSizeAnchor xmlns:cdr="http://schemas.openxmlformats.org/drawingml/2006/chartDrawing">
    <cdr:from>
      <cdr:x>0.08018</cdr:x>
      <cdr:y>0.41589</cdr:y>
    </cdr:from>
    <cdr:to>
      <cdr:x>0.21228</cdr:x>
      <cdr:y>0.50349</cdr:y>
    </cdr:to>
    <cdr:sp macro="" textlink="">
      <cdr:nvSpPr>
        <cdr:cNvPr id="16" name="TextBox 1">
          <a:extLst xmlns:a="http://schemas.openxmlformats.org/drawingml/2006/main">
            <a:ext uri="{FF2B5EF4-FFF2-40B4-BE49-F238E27FC236}">
              <a16:creationId xmlns:a16="http://schemas.microsoft.com/office/drawing/2014/main" id="{364ECE0F-5979-44A3-BB20-132C63189E1B}"/>
            </a:ext>
          </a:extLst>
        </cdr:cNvPr>
        <cdr:cNvSpPr txBox="1"/>
      </cdr:nvSpPr>
      <cdr:spPr>
        <a:xfrm xmlns:a="http://schemas.openxmlformats.org/drawingml/2006/main">
          <a:off x="1019631" y="3153230"/>
          <a:ext cx="1680026" cy="6641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400" b="1">
              <a:solidFill>
                <a:schemeClr val="accent1"/>
              </a:solidFill>
            </a:rPr>
            <a:t>Religious</a:t>
          </a:r>
          <a:r>
            <a:rPr lang="en-GB" sz="1400" b="1" baseline="0">
              <a:solidFill>
                <a:schemeClr val="accent1"/>
              </a:solidFill>
            </a:rPr>
            <a:t> practice important for country's life</a:t>
          </a:r>
          <a:endParaRPr lang="en-GB" sz="1400" b="1">
            <a:solidFill>
              <a:schemeClr val="accent1"/>
            </a:solidFill>
          </a:endParaRPr>
        </a:p>
      </cdr:txBody>
    </cdr:sp>
  </cdr:relSizeAnchor>
  <cdr:relSizeAnchor xmlns:cdr="http://schemas.openxmlformats.org/drawingml/2006/chartDrawing">
    <cdr:from>
      <cdr:x>0.19088</cdr:x>
      <cdr:y>0.48744</cdr:y>
    </cdr:from>
    <cdr:to>
      <cdr:x>0.26963</cdr:x>
      <cdr:y>0.72146</cdr:y>
    </cdr:to>
    <cdr:cxnSp macro="">
      <cdr:nvCxnSpPr>
        <cdr:cNvPr id="17" name="Straight Arrow Connector 16">
          <a:extLst xmlns:a="http://schemas.openxmlformats.org/drawingml/2006/main">
            <a:ext uri="{FF2B5EF4-FFF2-40B4-BE49-F238E27FC236}">
              <a16:creationId xmlns:a16="http://schemas.microsoft.com/office/drawing/2014/main" id="{5560CAF1-439F-4BB8-93F8-26BA55497927}"/>
            </a:ext>
          </a:extLst>
        </cdr:cNvPr>
        <cdr:cNvCxnSpPr/>
      </cdr:nvCxnSpPr>
      <cdr:spPr>
        <a:xfrm xmlns:a="http://schemas.openxmlformats.org/drawingml/2006/main">
          <a:off x="2427514" y="3695700"/>
          <a:ext cx="1001486" cy="1774371"/>
        </a:xfrm>
        <a:prstGeom xmlns:a="http://schemas.openxmlformats.org/drawingml/2006/main" prst="straightConnector1">
          <a:avLst/>
        </a:prstGeom>
        <a:ln xmlns:a="http://schemas.openxmlformats.org/drawingml/2006/main" w="12700">
          <a:headEnd type="oval" w="sm" len="med"/>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0.46323</cdr:x>
      <cdr:y>0.8057</cdr:y>
    </cdr:from>
    <cdr:to>
      <cdr:x>0.61545</cdr:x>
      <cdr:y>0.89329</cdr:y>
    </cdr:to>
    <cdr:sp macro="" textlink="">
      <cdr:nvSpPr>
        <cdr:cNvPr id="19" name="TextBox 1">
          <a:extLst xmlns:a="http://schemas.openxmlformats.org/drawingml/2006/main">
            <a:ext uri="{FF2B5EF4-FFF2-40B4-BE49-F238E27FC236}">
              <a16:creationId xmlns:a16="http://schemas.microsoft.com/office/drawing/2014/main" id="{2FA602DB-56CC-4E90-9628-C814D6994709}"/>
            </a:ext>
          </a:extLst>
        </cdr:cNvPr>
        <cdr:cNvSpPr txBox="1"/>
      </cdr:nvSpPr>
      <cdr:spPr>
        <a:xfrm xmlns:a="http://schemas.openxmlformats.org/drawingml/2006/main">
          <a:off x="5890987" y="6108700"/>
          <a:ext cx="1935842" cy="6641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400" b="1">
              <a:solidFill>
                <a:schemeClr val="accent1">
                  <a:lumMod val="75000"/>
                </a:schemeClr>
              </a:solidFill>
            </a:rPr>
            <a:t>Belief in God necessary to be moral &amp; have good values</a:t>
          </a:r>
        </a:p>
      </cdr:txBody>
    </cdr:sp>
  </cdr:relSizeAnchor>
  <cdr:relSizeAnchor xmlns:cdr="http://schemas.openxmlformats.org/drawingml/2006/chartDrawing">
    <cdr:from>
      <cdr:x>0.36422</cdr:x>
      <cdr:y>0.73439</cdr:y>
    </cdr:from>
    <cdr:to>
      <cdr:x>0.47593</cdr:x>
      <cdr:y>0.8514</cdr:y>
    </cdr:to>
    <cdr:cxnSp macro="">
      <cdr:nvCxnSpPr>
        <cdr:cNvPr id="20" name="Straight Arrow Connector 19">
          <a:extLst xmlns:a="http://schemas.openxmlformats.org/drawingml/2006/main">
            <a:ext uri="{FF2B5EF4-FFF2-40B4-BE49-F238E27FC236}">
              <a16:creationId xmlns:a16="http://schemas.microsoft.com/office/drawing/2014/main" id="{871CA3D5-5215-44FF-8CD6-0A876236BF1C}"/>
            </a:ext>
          </a:extLst>
        </cdr:cNvPr>
        <cdr:cNvCxnSpPr/>
      </cdr:nvCxnSpPr>
      <cdr:spPr>
        <a:xfrm xmlns:a="http://schemas.openxmlformats.org/drawingml/2006/main" flipH="1" flipV="1">
          <a:off x="4631871" y="5568043"/>
          <a:ext cx="1420587" cy="887186"/>
        </a:xfrm>
        <a:prstGeom xmlns:a="http://schemas.openxmlformats.org/drawingml/2006/main" prst="straightConnector1">
          <a:avLst/>
        </a:prstGeom>
        <a:ln xmlns:a="http://schemas.openxmlformats.org/drawingml/2006/main" w="12700">
          <a:headEnd type="oval" w="sm" len="med"/>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0.79042</cdr:x>
      <cdr:y>0.46072</cdr:y>
    </cdr:from>
    <cdr:to>
      <cdr:x>0.91761</cdr:x>
      <cdr:y>0.5822</cdr:y>
    </cdr:to>
    <cdr:sp macro="" textlink="">
      <cdr:nvSpPr>
        <cdr:cNvPr id="3" name="TextBox 1">
          <a:extLst xmlns:a="http://schemas.openxmlformats.org/drawingml/2006/main">
            <a:ext uri="{FF2B5EF4-FFF2-40B4-BE49-F238E27FC236}">
              <a16:creationId xmlns:a16="http://schemas.microsoft.com/office/drawing/2014/main" id="{5DE6FCDF-B0EE-4104-A71B-3971EE1800D6}"/>
            </a:ext>
          </a:extLst>
        </cdr:cNvPr>
        <cdr:cNvSpPr txBox="1"/>
      </cdr:nvSpPr>
      <cdr:spPr>
        <a:xfrm xmlns:a="http://schemas.openxmlformats.org/drawingml/2006/main">
          <a:off x="9398000" y="3472654"/>
          <a:ext cx="1512311" cy="91564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solidFill>
            </a:rPr>
            <a:t>R = 0.8</a:t>
          </a:r>
        </a:p>
        <a:p xmlns:a="http://schemas.openxmlformats.org/drawingml/2006/main">
          <a:pPr algn="ctr"/>
          <a:r>
            <a:rPr lang="en-GB" sz="1400" b="1">
              <a:solidFill>
                <a:schemeClr val="accent2"/>
              </a:solidFill>
            </a:rPr>
            <a:t>20 nations</a:t>
          </a:r>
        </a:p>
        <a:p xmlns:a="http://schemas.openxmlformats.org/drawingml/2006/main">
          <a:pPr algn="ctr"/>
          <a:r>
            <a:rPr lang="en-GB" sz="1400" b="1" baseline="0">
              <a:solidFill>
                <a:schemeClr val="accent2"/>
              </a:solidFill>
            </a:rPr>
            <a:t>'</a:t>
          </a:r>
          <a:r>
            <a:rPr lang="en-GB" sz="1400" b="1">
              <a:solidFill>
                <a:schemeClr val="accent2"/>
              </a:solidFill>
            </a:rPr>
            <a:t>MC' 2011</a:t>
          </a:r>
        </a:p>
      </cdr:txBody>
    </cdr:sp>
  </cdr:relSizeAnchor>
  <cdr:relSizeAnchor xmlns:cdr="http://schemas.openxmlformats.org/drawingml/2006/chartDrawing">
    <cdr:from>
      <cdr:x>0.78401</cdr:x>
      <cdr:y>0.17437</cdr:y>
    </cdr:from>
    <cdr:to>
      <cdr:x>0.93922</cdr:x>
      <cdr:y>0.29586</cdr:y>
    </cdr:to>
    <cdr:sp macro="" textlink="">
      <cdr:nvSpPr>
        <cdr:cNvPr id="4" name="TextBox 1">
          <a:extLst xmlns:a="http://schemas.openxmlformats.org/drawingml/2006/main">
            <a:ext uri="{FF2B5EF4-FFF2-40B4-BE49-F238E27FC236}">
              <a16:creationId xmlns:a16="http://schemas.microsoft.com/office/drawing/2014/main" id="{4710E5DC-8D2A-4981-8BA0-94FC65D429FF}"/>
            </a:ext>
          </a:extLst>
        </cdr:cNvPr>
        <cdr:cNvSpPr txBox="1"/>
      </cdr:nvSpPr>
      <cdr:spPr>
        <a:xfrm xmlns:a="http://schemas.openxmlformats.org/drawingml/2006/main">
          <a:off x="9321800" y="1314305"/>
          <a:ext cx="1845452" cy="91572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60000"/>
                  <a:lumOff val="40000"/>
                </a:schemeClr>
              </a:solidFill>
            </a:rPr>
            <a:t>R = 0.79</a:t>
          </a:r>
        </a:p>
        <a:p xmlns:a="http://schemas.openxmlformats.org/drawingml/2006/main">
          <a:pPr algn="ctr"/>
          <a:r>
            <a:rPr lang="en-GB" sz="1400" b="1">
              <a:solidFill>
                <a:schemeClr val="accent2">
                  <a:lumMod val="60000"/>
                  <a:lumOff val="40000"/>
                </a:schemeClr>
              </a:solidFill>
            </a:rPr>
            <a:t>20 nations</a:t>
          </a:r>
        </a:p>
        <a:p xmlns:a="http://schemas.openxmlformats.org/drawingml/2006/main">
          <a:pPr algn="ctr"/>
          <a:r>
            <a:rPr lang="en-GB" sz="1400" b="1" baseline="0">
              <a:solidFill>
                <a:schemeClr val="accent2">
                  <a:lumMod val="60000"/>
                  <a:lumOff val="40000"/>
                </a:schemeClr>
              </a:solidFill>
            </a:rPr>
            <a:t>'WC' 2011</a:t>
          </a:r>
          <a:endParaRPr lang="en-GB" sz="1400" b="1">
            <a:solidFill>
              <a:schemeClr val="accent2">
                <a:lumMod val="60000"/>
                <a:lumOff val="40000"/>
              </a:schemeClr>
            </a:solidFill>
          </a:endParaRPr>
        </a:p>
      </cdr:txBody>
    </cdr:sp>
  </cdr:relSizeAnchor>
  <cdr:relSizeAnchor xmlns:cdr="http://schemas.openxmlformats.org/drawingml/2006/chartDrawing">
    <cdr:from>
      <cdr:x>0.82033</cdr:x>
      <cdr:y>0.6008</cdr:y>
    </cdr:from>
    <cdr:to>
      <cdr:x>0.90625</cdr:x>
      <cdr:y>0.72117</cdr:y>
    </cdr:to>
    <cdr:sp macro="" textlink="">
      <cdr:nvSpPr>
        <cdr:cNvPr id="6" name="TextBox 1">
          <a:extLst xmlns:a="http://schemas.openxmlformats.org/drawingml/2006/main">
            <a:ext uri="{FF2B5EF4-FFF2-40B4-BE49-F238E27FC236}">
              <a16:creationId xmlns:a16="http://schemas.microsoft.com/office/drawing/2014/main" id="{E7B6667C-1150-4E7B-9B73-30D6ABB7A6A0}"/>
            </a:ext>
          </a:extLst>
        </cdr:cNvPr>
        <cdr:cNvSpPr txBox="1"/>
      </cdr:nvSpPr>
      <cdr:spPr>
        <a:xfrm xmlns:a="http://schemas.openxmlformats.org/drawingml/2006/main">
          <a:off x="9753600" y="4528500"/>
          <a:ext cx="1021679" cy="90728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75000"/>
                </a:schemeClr>
              </a:solidFill>
            </a:rPr>
            <a:t>R = 0.76</a:t>
          </a:r>
        </a:p>
        <a:p xmlns:a="http://schemas.openxmlformats.org/drawingml/2006/main">
          <a:pPr algn="ctr"/>
          <a:r>
            <a:rPr lang="en-GB" sz="1400" b="1">
              <a:solidFill>
                <a:schemeClr val="accent2">
                  <a:lumMod val="75000"/>
                </a:schemeClr>
              </a:solidFill>
            </a:rPr>
            <a:t>36 nations</a:t>
          </a:r>
        </a:p>
        <a:p xmlns:a="http://schemas.openxmlformats.org/drawingml/2006/main">
          <a:pPr algn="ctr"/>
          <a:r>
            <a:rPr lang="en-GB" sz="1400" b="1">
              <a:solidFill>
                <a:schemeClr val="accent2">
                  <a:lumMod val="75000"/>
                </a:schemeClr>
              </a:solidFill>
            </a:rPr>
            <a:t>'SC' 2014</a:t>
          </a:r>
        </a:p>
      </cdr:txBody>
    </cdr:sp>
  </cdr:relSizeAnchor>
  <cdr:relSizeAnchor xmlns:cdr="http://schemas.openxmlformats.org/drawingml/2006/chartDrawing">
    <cdr:from>
      <cdr:x>0.81297</cdr:x>
      <cdr:y>0.77687</cdr:y>
    </cdr:from>
    <cdr:to>
      <cdr:x>0.91547</cdr:x>
      <cdr:y>0.87603</cdr:y>
    </cdr:to>
    <cdr:sp macro="" textlink="">
      <cdr:nvSpPr>
        <cdr:cNvPr id="10" name="TextBox 1">
          <a:extLst xmlns:a="http://schemas.openxmlformats.org/drawingml/2006/main">
            <a:ext uri="{FF2B5EF4-FFF2-40B4-BE49-F238E27FC236}">
              <a16:creationId xmlns:a16="http://schemas.microsoft.com/office/drawing/2014/main" id="{386D2596-4924-4554-BA4E-A91FF5FA73B5}"/>
            </a:ext>
          </a:extLst>
        </cdr:cNvPr>
        <cdr:cNvSpPr txBox="1"/>
      </cdr:nvSpPr>
      <cdr:spPr>
        <a:xfrm xmlns:a="http://schemas.openxmlformats.org/drawingml/2006/main">
          <a:off x="10338680" y="5883779"/>
          <a:ext cx="1303592" cy="75106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50000"/>
                </a:schemeClr>
              </a:solidFill>
            </a:rPr>
            <a:t>R = 0.64</a:t>
          </a:r>
        </a:p>
        <a:p xmlns:a="http://schemas.openxmlformats.org/drawingml/2006/main">
          <a:pPr algn="ctr"/>
          <a:r>
            <a:rPr lang="en-GB" sz="1400" b="1">
              <a:solidFill>
                <a:schemeClr val="accent2">
                  <a:lumMod val="50000"/>
                </a:schemeClr>
              </a:solidFill>
            </a:rPr>
            <a:t>20</a:t>
          </a:r>
          <a:r>
            <a:rPr lang="en-GB" sz="1400" b="1" baseline="0">
              <a:solidFill>
                <a:schemeClr val="accent2">
                  <a:lumMod val="50000"/>
                </a:schemeClr>
              </a:solidFill>
            </a:rPr>
            <a:t> </a:t>
          </a:r>
          <a:r>
            <a:rPr lang="en-GB" sz="1400" b="1">
              <a:solidFill>
                <a:schemeClr val="accent2">
                  <a:lumMod val="50000"/>
                </a:schemeClr>
              </a:solidFill>
            </a:rPr>
            <a:t>nations</a:t>
          </a:r>
        </a:p>
        <a:p xmlns:a="http://schemas.openxmlformats.org/drawingml/2006/main">
          <a:pPr algn="ctr"/>
          <a:r>
            <a:rPr lang="en-GB" sz="1400" b="1">
              <a:solidFill>
                <a:schemeClr val="accent2">
                  <a:lumMod val="50000"/>
                </a:schemeClr>
              </a:solidFill>
            </a:rPr>
            <a:t>'FC' 2017/20</a:t>
          </a:r>
        </a:p>
      </cdr:txBody>
    </cdr:sp>
  </cdr:relSizeAnchor>
  <cdr:relSizeAnchor xmlns:cdr="http://schemas.openxmlformats.org/drawingml/2006/chartDrawing">
    <cdr:from>
      <cdr:x>0.10307</cdr:x>
      <cdr:y>0.51491</cdr:y>
    </cdr:from>
    <cdr:to>
      <cdr:x>0.23616</cdr:x>
      <cdr:y>0.73841</cdr:y>
    </cdr:to>
    <cdr:sp macro="" textlink="">
      <cdr:nvSpPr>
        <cdr:cNvPr id="11" name="TextBox 1">
          <a:extLst xmlns:a="http://schemas.openxmlformats.org/drawingml/2006/main">
            <a:ext uri="{FF2B5EF4-FFF2-40B4-BE49-F238E27FC236}">
              <a16:creationId xmlns:a16="http://schemas.microsoft.com/office/drawing/2014/main" id="{5B4360BD-0762-447E-B92B-763ADC1391A0}"/>
            </a:ext>
          </a:extLst>
        </cdr:cNvPr>
        <cdr:cNvSpPr txBox="1"/>
      </cdr:nvSpPr>
      <cdr:spPr>
        <a:xfrm xmlns:a="http://schemas.openxmlformats.org/drawingml/2006/main">
          <a:off x="1225550" y="3881108"/>
          <a:ext cx="1582374" cy="168462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lumMod val="50000"/>
                  <a:lumOff val="50000"/>
                </a:schemeClr>
              </a:solidFill>
            </a:rPr>
            <a:t>and...</a:t>
          </a:r>
        </a:p>
        <a:p xmlns:a="http://schemas.openxmlformats.org/drawingml/2006/main">
          <a:pPr algn="ctr"/>
          <a:r>
            <a:rPr lang="en-GB" sz="1400" b="1">
              <a:solidFill>
                <a:schemeClr val="accent2">
                  <a:lumMod val="60000"/>
                  <a:lumOff val="40000"/>
                </a:schemeClr>
              </a:solidFill>
            </a:rPr>
            <a:t>R</a:t>
          </a:r>
          <a:r>
            <a:rPr lang="en-GB" sz="1400" b="1" baseline="30000">
              <a:solidFill>
                <a:schemeClr val="accent2">
                  <a:lumMod val="60000"/>
                  <a:lumOff val="40000"/>
                </a:schemeClr>
              </a:solidFill>
            </a:rPr>
            <a:t>2</a:t>
          </a:r>
          <a:r>
            <a:rPr lang="en-GB" sz="1400" b="1">
              <a:solidFill>
                <a:schemeClr val="accent2">
                  <a:lumMod val="60000"/>
                  <a:lumOff val="40000"/>
                </a:schemeClr>
              </a:solidFill>
            </a:rPr>
            <a:t> = 0.732</a:t>
          </a:r>
        </a:p>
        <a:p xmlns:a="http://schemas.openxmlformats.org/drawingml/2006/main">
          <a:pPr algn="ctr"/>
          <a:r>
            <a:rPr lang="en-GB" sz="1600" b="1">
              <a:solidFill>
                <a:schemeClr val="accent2">
                  <a:lumMod val="60000"/>
                  <a:lumOff val="40000"/>
                </a:schemeClr>
              </a:solidFill>
            </a:rPr>
            <a:t>R = 0.86</a:t>
          </a:r>
        </a:p>
        <a:p xmlns:a="http://schemas.openxmlformats.org/drawingml/2006/main">
          <a:pPr algn="ctr"/>
          <a:r>
            <a:rPr lang="en-GB" sz="1400" b="1">
              <a:solidFill>
                <a:schemeClr val="accent2">
                  <a:lumMod val="60000"/>
                  <a:lumOff val="40000"/>
                </a:schemeClr>
              </a:solidFill>
            </a:rPr>
            <a:t>30 nations</a:t>
          </a:r>
        </a:p>
        <a:p xmlns:a="http://schemas.openxmlformats.org/drawingml/2006/main">
          <a:pPr algn="ctr"/>
          <a:r>
            <a:rPr lang="en-GB" sz="1400" b="1">
              <a:solidFill>
                <a:schemeClr val="accent2">
                  <a:lumMod val="60000"/>
                  <a:lumOff val="40000"/>
                </a:schemeClr>
              </a:solidFill>
            </a:rPr>
            <a:t>'WC1' 2017/20</a:t>
          </a:r>
        </a:p>
        <a:p xmlns:a="http://schemas.openxmlformats.org/drawingml/2006/main">
          <a:pPr algn="ctr"/>
          <a:r>
            <a:rPr lang="en-GB" sz="1400" b="1">
              <a:solidFill>
                <a:schemeClr val="tx1">
                  <a:lumMod val="50000"/>
                  <a:lumOff val="50000"/>
                </a:schemeClr>
              </a:solidFill>
            </a:rPr>
            <a:t>Trend</a:t>
          </a:r>
          <a:r>
            <a:rPr lang="en-GB" sz="1400" b="1" baseline="0">
              <a:solidFill>
                <a:schemeClr val="tx1">
                  <a:lumMod val="50000"/>
                  <a:lumOff val="50000"/>
                </a:schemeClr>
              </a:solidFill>
            </a:rPr>
            <a:t> exactly overlaps </a:t>
          </a:r>
          <a:r>
            <a:rPr lang="en-GB" sz="1400" b="1" baseline="0">
              <a:solidFill>
                <a:schemeClr val="accent2">
                  <a:lumMod val="60000"/>
                  <a:lumOff val="40000"/>
                </a:schemeClr>
              </a:solidFill>
            </a:rPr>
            <a:t>'WC'</a:t>
          </a:r>
          <a:endParaRPr lang="en-GB" sz="1400" b="1">
            <a:solidFill>
              <a:schemeClr val="accent2">
                <a:lumMod val="60000"/>
                <a:lumOff val="40000"/>
              </a:schemeClr>
            </a:solidFill>
          </a:endParaRPr>
        </a:p>
      </cdr:txBody>
    </cdr:sp>
  </cdr:relSizeAnchor>
  <cdr:relSizeAnchor xmlns:cdr="http://schemas.openxmlformats.org/drawingml/2006/chartDrawing">
    <cdr:from>
      <cdr:x>0.07055</cdr:x>
      <cdr:y>0.13282</cdr:y>
    </cdr:from>
    <cdr:to>
      <cdr:x>0.48119</cdr:x>
      <cdr:y>0.23498</cdr:y>
    </cdr:to>
    <cdr:sp macro="" textlink="">
      <cdr:nvSpPr>
        <cdr:cNvPr id="13" name="TextBox 1">
          <a:extLst xmlns:a="http://schemas.openxmlformats.org/drawingml/2006/main">
            <a:ext uri="{FF2B5EF4-FFF2-40B4-BE49-F238E27FC236}">
              <a16:creationId xmlns:a16="http://schemas.microsoft.com/office/drawing/2014/main" id="{FC362AF8-73C3-4D9C-8C77-DBEE1F900E6F}"/>
            </a:ext>
          </a:extLst>
        </cdr:cNvPr>
        <cdr:cNvSpPr txBox="1"/>
      </cdr:nvSpPr>
      <cdr:spPr>
        <a:xfrm xmlns:a="http://schemas.openxmlformats.org/drawingml/2006/main">
          <a:off x="838812" y="1001144"/>
          <a:ext cx="4882538" cy="77002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baseline="0">
              <a:solidFill>
                <a:schemeClr val="tx1">
                  <a:lumMod val="65000"/>
                  <a:lumOff val="35000"/>
                </a:schemeClr>
              </a:solidFill>
            </a:rPr>
            <a:t>Trends consistent across all main Faiths, including Christianity (Catholic, Protestant, Orthodox), Islam (Sunni, Shia), Hindu (India), Buddhist, and Shinto (Japan).</a:t>
          </a:r>
          <a:endParaRPr lang="en-GB" sz="1400" b="1">
            <a:solidFill>
              <a:schemeClr val="tx1">
                <a:lumMod val="65000"/>
                <a:lumOff val="35000"/>
              </a:schemeClr>
            </a:solidFill>
          </a:endParaRPr>
        </a:p>
      </cdr:txBody>
    </cdr:sp>
  </cdr:relSizeAnchor>
  <cdr:relSizeAnchor xmlns:cdr="http://schemas.openxmlformats.org/drawingml/2006/chartDrawing">
    <cdr:from>
      <cdr:x>0.23925</cdr:x>
      <cdr:y>0.44632</cdr:y>
    </cdr:from>
    <cdr:to>
      <cdr:x>0.85824</cdr:x>
      <cdr:y>0.48738</cdr:y>
    </cdr:to>
    <cdr:sp macro="" textlink="">
      <cdr:nvSpPr>
        <cdr:cNvPr id="14" name="TextBox 1">
          <a:extLst xmlns:a="http://schemas.openxmlformats.org/drawingml/2006/main">
            <a:ext uri="{FF2B5EF4-FFF2-40B4-BE49-F238E27FC236}">
              <a16:creationId xmlns:a16="http://schemas.microsoft.com/office/drawing/2014/main" id="{B737364A-1B5C-4511-A4EF-87E2E9C04BFB}"/>
            </a:ext>
          </a:extLst>
        </cdr:cNvPr>
        <cdr:cNvSpPr txBox="1"/>
      </cdr:nvSpPr>
      <cdr:spPr>
        <a:xfrm xmlns:a="http://schemas.openxmlformats.org/drawingml/2006/main" rot="20022312">
          <a:off x="2844616" y="3364119"/>
          <a:ext cx="7359758" cy="3094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60000"/>
                  <a:lumOff val="40000"/>
                </a:schemeClr>
              </a:solidFill>
            </a:rPr>
            <a:t>Faith sponsored</a:t>
          </a:r>
          <a:r>
            <a:rPr lang="en-GB" sz="1600" b="1" baseline="0">
              <a:solidFill>
                <a:schemeClr val="accent2">
                  <a:lumMod val="60000"/>
                  <a:lumOff val="40000"/>
                </a:schemeClr>
              </a:solidFill>
            </a:rPr>
            <a:t> b</a:t>
          </a:r>
          <a:r>
            <a:rPr lang="en-GB" sz="1600" b="1">
              <a:solidFill>
                <a:schemeClr val="accent2">
                  <a:lumMod val="60000"/>
                  <a:lumOff val="40000"/>
                </a:schemeClr>
              </a:solidFill>
            </a:rPr>
            <a:t>elief</a:t>
          </a:r>
          <a:r>
            <a:rPr lang="en-GB" sz="1600" b="1" baseline="0">
              <a:solidFill>
                <a:schemeClr val="accent2">
                  <a:lumMod val="60000"/>
                  <a:lumOff val="40000"/>
                </a:schemeClr>
              </a:solidFill>
            </a:rPr>
            <a:t> in Life after Death over scientific skepticism</a:t>
          </a:r>
          <a:endParaRPr lang="en-GB" sz="1600" b="1">
            <a:solidFill>
              <a:schemeClr val="accent2">
                <a:lumMod val="60000"/>
                <a:lumOff val="40000"/>
              </a:schemeClr>
            </a:solidFill>
          </a:endParaRPr>
        </a:p>
      </cdr:txBody>
    </cdr:sp>
  </cdr:relSizeAnchor>
  <cdr:relSizeAnchor xmlns:cdr="http://schemas.openxmlformats.org/drawingml/2006/chartDrawing">
    <cdr:from>
      <cdr:x>0.32573</cdr:x>
      <cdr:y>0.62171</cdr:y>
    </cdr:from>
    <cdr:to>
      <cdr:x>0.85447</cdr:x>
      <cdr:y>0.65883</cdr:y>
    </cdr:to>
    <cdr:sp macro="" textlink="">
      <cdr:nvSpPr>
        <cdr:cNvPr id="15" name="TextBox 1">
          <a:extLst xmlns:a="http://schemas.openxmlformats.org/drawingml/2006/main">
            <a:ext uri="{FF2B5EF4-FFF2-40B4-BE49-F238E27FC236}">
              <a16:creationId xmlns:a16="http://schemas.microsoft.com/office/drawing/2014/main" id="{0A62C096-72E7-4173-B883-2E690185A30C}"/>
            </a:ext>
          </a:extLst>
        </cdr:cNvPr>
        <cdr:cNvSpPr txBox="1"/>
      </cdr:nvSpPr>
      <cdr:spPr>
        <a:xfrm xmlns:a="http://schemas.openxmlformats.org/drawingml/2006/main" rot="20199744">
          <a:off x="3872940" y="4686131"/>
          <a:ext cx="6286584" cy="27979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solidFill>
            </a:rPr>
            <a:t>Faith sponsored creationism over specific science</a:t>
          </a:r>
          <a:r>
            <a:rPr lang="en-GB" sz="1600" b="1" baseline="0">
              <a:solidFill>
                <a:schemeClr val="accent2"/>
              </a:solidFill>
            </a:rPr>
            <a:t> of </a:t>
          </a:r>
          <a:r>
            <a:rPr lang="en-GB" sz="1600" b="1">
              <a:solidFill>
                <a:schemeClr val="accent2"/>
              </a:solidFill>
            </a:rPr>
            <a:t>evolution</a:t>
          </a:r>
        </a:p>
      </cdr:txBody>
    </cdr:sp>
  </cdr:relSizeAnchor>
  <cdr:relSizeAnchor xmlns:cdr="http://schemas.openxmlformats.org/drawingml/2006/chartDrawing">
    <cdr:from>
      <cdr:x>0.3293</cdr:x>
      <cdr:y>0.82035</cdr:y>
    </cdr:from>
    <cdr:to>
      <cdr:x>0.83455</cdr:x>
      <cdr:y>0.87503</cdr:y>
    </cdr:to>
    <cdr:sp macro="" textlink="">
      <cdr:nvSpPr>
        <cdr:cNvPr id="16" name="TextBox 1">
          <a:extLst xmlns:a="http://schemas.openxmlformats.org/drawingml/2006/main">
            <a:ext uri="{FF2B5EF4-FFF2-40B4-BE49-F238E27FC236}">
              <a16:creationId xmlns:a16="http://schemas.microsoft.com/office/drawing/2014/main" id="{C91CD5E9-3C16-4014-9EC6-986E0D1FCBFA}"/>
            </a:ext>
          </a:extLst>
        </cdr:cNvPr>
        <cdr:cNvSpPr txBox="1"/>
      </cdr:nvSpPr>
      <cdr:spPr>
        <a:xfrm xmlns:a="http://schemas.openxmlformats.org/drawingml/2006/main" rot="21196271">
          <a:off x="3915292" y="6183322"/>
          <a:ext cx="6007448" cy="41214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50000"/>
                </a:schemeClr>
              </a:solidFill>
            </a:rPr>
            <a:t>Faith over (all) science; 'depend too much on latter &amp; not former'</a:t>
          </a:r>
        </a:p>
      </cdr:txBody>
    </cdr:sp>
  </cdr:relSizeAnchor>
  <cdr:relSizeAnchor xmlns:cdr="http://schemas.openxmlformats.org/drawingml/2006/chartDrawing">
    <cdr:from>
      <cdr:x>0.40558</cdr:x>
      <cdr:y>0.72556</cdr:y>
    </cdr:from>
    <cdr:to>
      <cdr:x>0.84082</cdr:x>
      <cdr:y>0.78831</cdr:y>
    </cdr:to>
    <cdr:sp macro="" textlink="">
      <cdr:nvSpPr>
        <cdr:cNvPr id="17" name="TextBox 1">
          <a:extLst xmlns:a="http://schemas.openxmlformats.org/drawingml/2006/main">
            <a:ext uri="{FF2B5EF4-FFF2-40B4-BE49-F238E27FC236}">
              <a16:creationId xmlns:a16="http://schemas.microsoft.com/office/drawing/2014/main" id="{E555407D-159C-4B50-9827-1D2B0992DFAD}"/>
            </a:ext>
          </a:extLst>
        </cdr:cNvPr>
        <cdr:cNvSpPr txBox="1"/>
      </cdr:nvSpPr>
      <cdr:spPr>
        <a:xfrm xmlns:a="http://schemas.openxmlformats.org/drawingml/2006/main" rot="20756296">
          <a:off x="4822300" y="5468847"/>
          <a:ext cx="5175028" cy="47297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75000"/>
                </a:schemeClr>
              </a:solidFill>
            </a:rPr>
            <a:t>Faith identity</a:t>
          </a:r>
          <a:r>
            <a:rPr lang="en-GB" sz="1600" b="1" baseline="0">
              <a:solidFill>
                <a:schemeClr val="accent2">
                  <a:lumMod val="75000"/>
                </a:schemeClr>
              </a:solidFill>
            </a:rPr>
            <a:t> over National, Ethnic, Local etc identity</a:t>
          </a:r>
          <a:endParaRPr lang="en-GB" sz="1600" b="1">
            <a:solidFill>
              <a:schemeClr val="accent2">
                <a:lumMod val="75000"/>
              </a:schemeClr>
            </a:solidFill>
          </a:endParaRPr>
        </a:p>
      </cdr:txBody>
    </cdr:sp>
  </cdr:relSizeAnchor>
  <cdr:relSizeAnchor xmlns:cdr="http://schemas.openxmlformats.org/drawingml/2006/chartDrawing">
    <cdr:from>
      <cdr:x>0.7995</cdr:x>
      <cdr:y>0.32076</cdr:y>
    </cdr:from>
    <cdr:to>
      <cdr:x>0.90541</cdr:x>
      <cdr:y>0.44237</cdr:y>
    </cdr:to>
    <cdr:sp macro="" textlink="">
      <cdr:nvSpPr>
        <cdr:cNvPr id="19" name="TextBox 1">
          <a:extLst xmlns:a="http://schemas.openxmlformats.org/drawingml/2006/main">
            <a:ext uri="{FF2B5EF4-FFF2-40B4-BE49-F238E27FC236}">
              <a16:creationId xmlns:a16="http://schemas.microsoft.com/office/drawing/2014/main" id="{71172132-1E15-4C68-91F0-B1F98421D08D}"/>
            </a:ext>
          </a:extLst>
        </cdr:cNvPr>
        <cdr:cNvSpPr txBox="1"/>
      </cdr:nvSpPr>
      <cdr:spPr>
        <a:xfrm xmlns:a="http://schemas.openxmlformats.org/drawingml/2006/main">
          <a:off x="9505950" y="2417712"/>
          <a:ext cx="1259303" cy="91663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tx1">
                  <a:lumMod val="50000"/>
                  <a:lumOff val="50000"/>
                </a:schemeClr>
              </a:solidFill>
            </a:rPr>
            <a:t>R = 0.89</a:t>
          </a:r>
        </a:p>
        <a:p xmlns:a="http://schemas.openxmlformats.org/drawingml/2006/main">
          <a:pPr algn="ctr"/>
          <a:r>
            <a:rPr lang="en-GB" sz="1400" b="1">
              <a:solidFill>
                <a:schemeClr val="tx1">
                  <a:lumMod val="50000"/>
                  <a:lumOff val="50000"/>
                </a:schemeClr>
              </a:solidFill>
            </a:rPr>
            <a:t>18 nations</a:t>
          </a:r>
        </a:p>
        <a:p xmlns:a="http://schemas.openxmlformats.org/drawingml/2006/main">
          <a:pPr algn="ctr"/>
          <a:r>
            <a:rPr lang="en-GB" sz="1400" b="1">
              <a:solidFill>
                <a:schemeClr val="tx1">
                  <a:lumMod val="50000"/>
                  <a:lumOff val="50000"/>
                </a:schemeClr>
              </a:solidFill>
            </a:rPr>
            <a:t>'MC-' 2017</a:t>
          </a:r>
        </a:p>
      </cdr:txBody>
    </cdr:sp>
  </cdr:relSizeAnchor>
  <cdr:relSizeAnchor xmlns:cdr="http://schemas.openxmlformats.org/drawingml/2006/chartDrawing">
    <cdr:from>
      <cdr:x>0.24733</cdr:x>
      <cdr:y>0.54256</cdr:y>
    </cdr:from>
    <cdr:to>
      <cdr:x>0.82237</cdr:x>
      <cdr:y>0.6134</cdr:y>
    </cdr:to>
    <cdr:sp macro="" textlink="">
      <cdr:nvSpPr>
        <cdr:cNvPr id="20" name="TextBox 1">
          <a:extLst xmlns:a="http://schemas.openxmlformats.org/drawingml/2006/main">
            <a:ext uri="{FF2B5EF4-FFF2-40B4-BE49-F238E27FC236}">
              <a16:creationId xmlns:a16="http://schemas.microsoft.com/office/drawing/2014/main" id="{3DBB185C-C442-4CAA-9C2E-1F0BAE6A15BB}"/>
            </a:ext>
          </a:extLst>
        </cdr:cNvPr>
        <cdr:cNvSpPr txBox="1"/>
      </cdr:nvSpPr>
      <cdr:spPr>
        <a:xfrm xmlns:a="http://schemas.openxmlformats.org/drawingml/2006/main" rot="20201872">
          <a:off x="2940715" y="4089513"/>
          <a:ext cx="6837189" cy="53395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baseline="0">
              <a:solidFill>
                <a:schemeClr val="tx1">
                  <a:lumMod val="50000"/>
                  <a:lumOff val="50000"/>
                </a:schemeClr>
              </a:solidFill>
            </a:rPr>
            <a:t>Religious people are better citizens: </a:t>
          </a:r>
          <a:r>
            <a:rPr lang="en-GB" sz="1600" b="1" u="sng" baseline="0">
              <a:solidFill>
                <a:schemeClr val="tx1">
                  <a:lumMod val="50000"/>
                  <a:lumOff val="50000"/>
                </a:schemeClr>
              </a:solidFill>
            </a:rPr>
            <a:t>a constraint</a:t>
          </a:r>
          <a:r>
            <a:rPr lang="en-GB" sz="1600" b="1" baseline="0">
              <a:solidFill>
                <a:schemeClr val="tx1">
                  <a:lumMod val="50000"/>
                  <a:lumOff val="50000"/>
                </a:schemeClr>
              </a:solidFill>
            </a:rPr>
            <a:t>, clashes with other values of 'better' and 'citizen' concepts that the religious may hold</a:t>
          </a:r>
          <a:endParaRPr lang="en-GB" sz="1600" b="1">
            <a:solidFill>
              <a:schemeClr val="tx1">
                <a:lumMod val="50000"/>
                <a:lumOff val="50000"/>
              </a:schemeClr>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0.79736</cdr:x>
      <cdr:y>0.19705</cdr:y>
    </cdr:from>
    <cdr:to>
      <cdr:x>0.92574</cdr:x>
      <cdr:y>0.31731</cdr:y>
    </cdr:to>
    <cdr:sp macro="" textlink="">
      <cdr:nvSpPr>
        <cdr:cNvPr id="2" name="TextBox 1">
          <a:extLst xmlns:a="http://schemas.openxmlformats.org/drawingml/2006/main">
            <a:ext uri="{FF2B5EF4-FFF2-40B4-BE49-F238E27FC236}">
              <a16:creationId xmlns:a16="http://schemas.microsoft.com/office/drawing/2014/main" id="{A2F95BF8-8BBA-40DC-8B1A-27CA6B1A9412}"/>
            </a:ext>
          </a:extLst>
        </cdr:cNvPr>
        <cdr:cNvSpPr txBox="1"/>
      </cdr:nvSpPr>
      <cdr:spPr>
        <a:xfrm xmlns:a="http://schemas.openxmlformats.org/drawingml/2006/main">
          <a:off x="9480550" y="1486863"/>
          <a:ext cx="1526425" cy="9074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lumMod val="75000"/>
                </a:schemeClr>
              </a:solidFill>
            </a:rPr>
            <a:t>R = 0.88</a:t>
          </a:r>
        </a:p>
        <a:p xmlns:a="http://schemas.openxmlformats.org/drawingml/2006/main">
          <a:pPr algn="ctr"/>
          <a:r>
            <a:rPr lang="en-GB" sz="1400" b="1">
              <a:solidFill>
                <a:schemeClr val="accent1">
                  <a:lumMod val="75000"/>
                </a:schemeClr>
              </a:solidFill>
            </a:rPr>
            <a:t>30 nations</a:t>
          </a:r>
        </a:p>
        <a:p xmlns:a="http://schemas.openxmlformats.org/drawingml/2006/main">
          <a:pPr algn="ctr"/>
          <a:r>
            <a:rPr lang="en-GB" sz="1400" b="1">
              <a:solidFill>
                <a:schemeClr val="accent1">
                  <a:lumMod val="75000"/>
                </a:schemeClr>
              </a:solidFill>
            </a:rPr>
            <a:t>'SA' 2020</a:t>
          </a:r>
          <a:endParaRPr lang="en-GB" sz="1200" b="1">
            <a:solidFill>
              <a:schemeClr val="accent1">
                <a:lumMod val="75000"/>
              </a:schemeClr>
            </a:solidFill>
          </a:endParaRPr>
        </a:p>
      </cdr:txBody>
    </cdr:sp>
  </cdr:relSizeAnchor>
  <cdr:relSizeAnchor xmlns:cdr="http://schemas.openxmlformats.org/drawingml/2006/chartDrawing">
    <cdr:from>
      <cdr:x>0.12764</cdr:x>
      <cdr:y>0.66906</cdr:y>
    </cdr:from>
    <cdr:to>
      <cdr:x>0.2401</cdr:x>
      <cdr:y>0.78269</cdr:y>
    </cdr:to>
    <cdr:sp macro="" textlink="">
      <cdr:nvSpPr>
        <cdr:cNvPr id="8" name="TextBox 1">
          <a:extLst xmlns:a="http://schemas.openxmlformats.org/drawingml/2006/main">
            <a:ext uri="{FF2B5EF4-FFF2-40B4-BE49-F238E27FC236}">
              <a16:creationId xmlns:a16="http://schemas.microsoft.com/office/drawing/2014/main" id="{F2235214-E769-4192-BA2F-1A0604D7F9A9}"/>
            </a:ext>
          </a:extLst>
        </cdr:cNvPr>
        <cdr:cNvSpPr txBox="1"/>
      </cdr:nvSpPr>
      <cdr:spPr>
        <a:xfrm xmlns:a="http://schemas.openxmlformats.org/drawingml/2006/main">
          <a:off x="1517651" y="5048469"/>
          <a:ext cx="1337120" cy="85740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solidFill>
            </a:rPr>
            <a:t>R = 0.91</a:t>
          </a:r>
        </a:p>
        <a:p xmlns:a="http://schemas.openxmlformats.org/drawingml/2006/main">
          <a:pPr algn="ctr"/>
          <a:r>
            <a:rPr lang="en-GB" sz="1400" b="1">
              <a:solidFill>
                <a:schemeClr val="accent1"/>
              </a:solidFill>
            </a:rPr>
            <a:t>18 nations</a:t>
          </a:r>
          <a:endParaRPr lang="en-GB" sz="1400" b="1" u="sng">
            <a:solidFill>
              <a:schemeClr val="accent1"/>
            </a:solidFill>
          </a:endParaRPr>
        </a:p>
        <a:p xmlns:a="http://schemas.openxmlformats.org/drawingml/2006/main">
          <a:pPr algn="ctr"/>
          <a:r>
            <a:rPr lang="en-GB" sz="1400" b="1">
              <a:solidFill>
                <a:schemeClr val="accent1"/>
              </a:solidFill>
            </a:rPr>
            <a:t>'MA' 2017</a:t>
          </a:r>
          <a:endParaRPr lang="en-GB" sz="1200" b="1">
            <a:solidFill>
              <a:schemeClr val="accent1"/>
            </a:solidFill>
          </a:endParaRPr>
        </a:p>
      </cdr:txBody>
    </cdr:sp>
  </cdr:relSizeAnchor>
  <cdr:relSizeAnchor xmlns:cdr="http://schemas.openxmlformats.org/drawingml/2006/chartDrawing">
    <cdr:from>
      <cdr:x>0.79522</cdr:x>
      <cdr:y>0.4056</cdr:y>
    </cdr:from>
    <cdr:to>
      <cdr:x>0.9373</cdr:x>
      <cdr:y>0.5061</cdr:y>
    </cdr:to>
    <cdr:sp macro="" textlink="">
      <cdr:nvSpPr>
        <cdr:cNvPr id="12" name="TextBox 1">
          <a:extLst xmlns:a="http://schemas.openxmlformats.org/drawingml/2006/main">
            <a:ext uri="{FF2B5EF4-FFF2-40B4-BE49-F238E27FC236}">
              <a16:creationId xmlns:a16="http://schemas.microsoft.com/office/drawing/2014/main" id="{07BC36C1-F671-4016-A922-55191BE06917}"/>
            </a:ext>
          </a:extLst>
        </cdr:cNvPr>
        <cdr:cNvSpPr txBox="1"/>
      </cdr:nvSpPr>
      <cdr:spPr>
        <a:xfrm xmlns:a="http://schemas.openxmlformats.org/drawingml/2006/main">
          <a:off x="9455150" y="3060501"/>
          <a:ext cx="1689273" cy="75833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lumMod val="60000"/>
                  <a:lumOff val="40000"/>
                </a:schemeClr>
              </a:solidFill>
            </a:rPr>
            <a:t>R = 0.55</a:t>
          </a:r>
        </a:p>
        <a:p xmlns:a="http://schemas.openxmlformats.org/drawingml/2006/main">
          <a:pPr algn="ctr"/>
          <a:r>
            <a:rPr lang="en-GB" sz="1400" b="1">
              <a:solidFill>
                <a:schemeClr val="accent1">
                  <a:lumMod val="60000"/>
                  <a:lumOff val="40000"/>
                </a:schemeClr>
              </a:solidFill>
            </a:rPr>
            <a:t>23 nations</a:t>
          </a:r>
        </a:p>
        <a:p xmlns:a="http://schemas.openxmlformats.org/drawingml/2006/main">
          <a:pPr algn="ctr"/>
          <a:r>
            <a:rPr lang="en-GB" sz="1400" b="1">
              <a:solidFill>
                <a:schemeClr val="accent1">
                  <a:lumMod val="60000"/>
                  <a:lumOff val="40000"/>
                </a:schemeClr>
              </a:solidFill>
            </a:rPr>
            <a:t>'WA' 2010/14</a:t>
          </a:r>
          <a:endParaRPr lang="en-GB" sz="1200" b="1">
            <a:solidFill>
              <a:schemeClr val="accent1">
                <a:lumMod val="60000"/>
                <a:lumOff val="40000"/>
              </a:schemeClr>
            </a:solidFill>
          </a:endParaRPr>
        </a:p>
      </cdr:txBody>
    </cdr:sp>
  </cdr:relSizeAnchor>
  <cdr:relSizeAnchor xmlns:cdr="http://schemas.openxmlformats.org/drawingml/2006/chartDrawing">
    <cdr:from>
      <cdr:x>0.08018</cdr:x>
      <cdr:y>0.123</cdr:y>
    </cdr:from>
    <cdr:to>
      <cdr:x>0.42906</cdr:x>
      <cdr:y>0.22505</cdr:y>
    </cdr:to>
    <cdr:sp macro="" textlink="">
      <cdr:nvSpPr>
        <cdr:cNvPr id="14" name="TextBox 1">
          <a:extLst xmlns:a="http://schemas.openxmlformats.org/drawingml/2006/main">
            <a:ext uri="{FF2B5EF4-FFF2-40B4-BE49-F238E27FC236}">
              <a16:creationId xmlns:a16="http://schemas.microsoft.com/office/drawing/2014/main" id="{8BD30B36-B884-4A4B-907D-F7E3F70F8353}"/>
            </a:ext>
          </a:extLst>
        </cdr:cNvPr>
        <cdr:cNvSpPr txBox="1"/>
      </cdr:nvSpPr>
      <cdr:spPr>
        <a:xfrm xmlns:a="http://schemas.openxmlformats.org/drawingml/2006/main">
          <a:off x="1019641" y="932543"/>
          <a:ext cx="4436789" cy="773733"/>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baseline="0">
              <a:solidFill>
                <a:schemeClr val="tx1">
                  <a:lumMod val="65000"/>
                  <a:lumOff val="35000"/>
                </a:schemeClr>
              </a:solidFill>
            </a:rPr>
            <a:t>Trends consistent across all main Faiths, including Christianity (Catholic, Protestant, Orthodox), Islam (Sunni, Shia), Hindu (India), Buddhist, and Shinto (Japan).</a:t>
          </a:r>
          <a:endParaRPr lang="en-GB" sz="1400" b="1">
            <a:solidFill>
              <a:schemeClr val="tx1">
                <a:lumMod val="65000"/>
                <a:lumOff val="35000"/>
              </a:schemeClr>
            </a:solidFill>
          </a:endParaRPr>
        </a:p>
      </cdr:txBody>
    </cdr:sp>
  </cdr:relSizeAnchor>
  <cdr:relSizeAnchor xmlns:cdr="http://schemas.openxmlformats.org/drawingml/2006/chartDrawing">
    <cdr:from>
      <cdr:x>0.2201</cdr:x>
      <cdr:y>0.48698</cdr:y>
    </cdr:from>
    <cdr:to>
      <cdr:x>0.57974</cdr:x>
      <cdr:y>0.57646</cdr:y>
    </cdr:to>
    <cdr:sp macro="" textlink="">
      <cdr:nvSpPr>
        <cdr:cNvPr id="15" name="TextBox 1">
          <a:extLst xmlns:a="http://schemas.openxmlformats.org/drawingml/2006/main">
            <a:ext uri="{FF2B5EF4-FFF2-40B4-BE49-F238E27FC236}">
              <a16:creationId xmlns:a16="http://schemas.microsoft.com/office/drawing/2014/main" id="{AF29B0F8-DAAA-4CF0-9FF7-75B65301C977}"/>
            </a:ext>
          </a:extLst>
        </cdr:cNvPr>
        <cdr:cNvSpPr txBox="1"/>
      </cdr:nvSpPr>
      <cdr:spPr>
        <a:xfrm xmlns:a="http://schemas.openxmlformats.org/drawingml/2006/main" rot="20876951">
          <a:off x="2616928" y="3674591"/>
          <a:ext cx="4276097" cy="67518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600" b="1">
              <a:solidFill>
                <a:schemeClr val="accent1">
                  <a:lumMod val="60000"/>
                  <a:lumOff val="40000"/>
                </a:schemeClr>
              </a:solidFill>
            </a:rPr>
            <a:t>Majority</a:t>
          </a:r>
          <a:r>
            <a:rPr lang="en-GB" sz="1600" b="1" baseline="0">
              <a:solidFill>
                <a:schemeClr val="accent1">
                  <a:lumMod val="60000"/>
                  <a:lumOff val="40000"/>
                </a:schemeClr>
              </a:solidFill>
            </a:rPr>
            <a:t> thinking about</a:t>
          </a:r>
        </a:p>
        <a:p xmlns:a="http://schemas.openxmlformats.org/drawingml/2006/main">
          <a:pPr algn="ctr">
            <a:lnSpc>
              <a:spcPct val="90000"/>
            </a:lnSpc>
          </a:pPr>
          <a:r>
            <a:rPr lang="en-GB" sz="1600" b="1" baseline="0">
              <a:solidFill>
                <a:schemeClr val="accent1">
                  <a:lumMod val="60000"/>
                  <a:lumOff val="40000"/>
                </a:schemeClr>
              </a:solidFill>
            </a:rPr>
            <a:t>meaning / purpose of life, often / sometimes</a:t>
          </a:r>
          <a:endParaRPr lang="en-GB" sz="1600" b="1">
            <a:solidFill>
              <a:schemeClr val="accent1">
                <a:lumMod val="60000"/>
                <a:lumOff val="40000"/>
              </a:schemeClr>
            </a:solidFill>
          </a:endParaRPr>
        </a:p>
      </cdr:txBody>
    </cdr:sp>
  </cdr:relSizeAnchor>
  <cdr:relSizeAnchor xmlns:cdr="http://schemas.openxmlformats.org/drawingml/2006/chartDrawing">
    <cdr:from>
      <cdr:x>0.2368</cdr:x>
      <cdr:y>0.62795</cdr:y>
    </cdr:from>
    <cdr:to>
      <cdr:x>0.46159</cdr:x>
      <cdr:y>0.70622</cdr:y>
    </cdr:to>
    <cdr:sp macro="" textlink="">
      <cdr:nvSpPr>
        <cdr:cNvPr id="16" name="TextBox 1">
          <a:extLst xmlns:a="http://schemas.openxmlformats.org/drawingml/2006/main">
            <a:ext uri="{FF2B5EF4-FFF2-40B4-BE49-F238E27FC236}">
              <a16:creationId xmlns:a16="http://schemas.microsoft.com/office/drawing/2014/main" id="{364ECE0F-5979-44A3-BB20-132C63189E1B}"/>
            </a:ext>
          </a:extLst>
        </cdr:cNvPr>
        <cdr:cNvSpPr txBox="1"/>
      </cdr:nvSpPr>
      <cdr:spPr>
        <a:xfrm xmlns:a="http://schemas.openxmlformats.org/drawingml/2006/main" rot="20238865">
          <a:off x="2815499" y="4738280"/>
          <a:ext cx="2672825" cy="5905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spcBef>
              <a:spcPts val="200"/>
            </a:spcBef>
            <a:spcAft>
              <a:spcPts val="200"/>
            </a:spcAft>
          </a:pPr>
          <a:r>
            <a:rPr lang="en-GB" sz="1600" b="1">
              <a:solidFill>
                <a:schemeClr val="accent1"/>
              </a:solidFill>
            </a:rPr>
            <a:t>Religious</a:t>
          </a:r>
          <a:r>
            <a:rPr lang="en-GB" sz="1600" b="1" baseline="0">
              <a:solidFill>
                <a:schemeClr val="accent1"/>
              </a:solidFill>
            </a:rPr>
            <a:t> practice important</a:t>
          </a:r>
        </a:p>
        <a:p xmlns:a="http://schemas.openxmlformats.org/drawingml/2006/main">
          <a:pPr algn="ctr">
            <a:lnSpc>
              <a:spcPct val="90000"/>
            </a:lnSpc>
            <a:spcBef>
              <a:spcPts val="200"/>
            </a:spcBef>
            <a:spcAft>
              <a:spcPts val="200"/>
            </a:spcAft>
          </a:pPr>
          <a:r>
            <a:rPr lang="en-GB" sz="1600" b="1" baseline="0">
              <a:solidFill>
                <a:schemeClr val="accent1"/>
              </a:solidFill>
            </a:rPr>
            <a:t>for country's life</a:t>
          </a:r>
          <a:endParaRPr lang="en-GB" sz="1600" b="1">
            <a:solidFill>
              <a:schemeClr val="accent1"/>
            </a:solidFill>
          </a:endParaRPr>
        </a:p>
      </cdr:txBody>
    </cdr:sp>
  </cdr:relSizeAnchor>
  <cdr:relSizeAnchor xmlns:cdr="http://schemas.openxmlformats.org/drawingml/2006/chartDrawing">
    <cdr:from>
      <cdr:x>0.20267</cdr:x>
      <cdr:y>0.67555</cdr:y>
    </cdr:from>
    <cdr:to>
      <cdr:x>0.62194</cdr:x>
      <cdr:y>0.73848</cdr:y>
    </cdr:to>
    <cdr:sp macro="" textlink="">
      <cdr:nvSpPr>
        <cdr:cNvPr id="19" name="TextBox 1">
          <a:extLst xmlns:a="http://schemas.openxmlformats.org/drawingml/2006/main">
            <a:ext uri="{FF2B5EF4-FFF2-40B4-BE49-F238E27FC236}">
              <a16:creationId xmlns:a16="http://schemas.microsoft.com/office/drawing/2014/main" id="{2FA602DB-56CC-4E90-9628-C814D6994709}"/>
            </a:ext>
          </a:extLst>
        </cdr:cNvPr>
        <cdr:cNvSpPr txBox="1"/>
      </cdr:nvSpPr>
      <cdr:spPr>
        <a:xfrm xmlns:a="http://schemas.openxmlformats.org/drawingml/2006/main" rot="19709646">
          <a:off x="2409769" y="5097462"/>
          <a:ext cx="4985093" cy="47484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600" b="1">
              <a:solidFill>
                <a:schemeClr val="accent1">
                  <a:lumMod val="75000"/>
                </a:schemeClr>
              </a:solidFill>
            </a:rPr>
            <a:t>Belief in God necessary to be moral &amp; have good values</a:t>
          </a:r>
        </a:p>
      </cdr:txBody>
    </cdr:sp>
  </cdr:relSizeAnchor>
</c:userShapes>
</file>

<file path=xl/drawings/drawing6.xml><?xml version="1.0" encoding="utf-8"?>
<c:userShapes xmlns:c="http://schemas.openxmlformats.org/drawingml/2006/chart">
  <cdr:relSizeAnchor xmlns:cdr="http://schemas.openxmlformats.org/drawingml/2006/chartDrawing">
    <cdr:from>
      <cdr:x>0.79966</cdr:x>
      <cdr:y>0.49234</cdr:y>
    </cdr:from>
    <cdr:to>
      <cdr:x>0.91119</cdr:x>
      <cdr:y>0.61382</cdr:y>
    </cdr:to>
    <cdr:sp macro="" textlink="">
      <cdr:nvSpPr>
        <cdr:cNvPr id="3" name="TextBox 1">
          <a:extLst xmlns:a="http://schemas.openxmlformats.org/drawingml/2006/main">
            <a:ext uri="{FF2B5EF4-FFF2-40B4-BE49-F238E27FC236}">
              <a16:creationId xmlns:a16="http://schemas.microsoft.com/office/drawing/2014/main" id="{5DE6FCDF-B0EE-4104-A71B-3971EE1800D6}"/>
            </a:ext>
          </a:extLst>
        </cdr:cNvPr>
        <cdr:cNvSpPr txBox="1"/>
      </cdr:nvSpPr>
      <cdr:spPr>
        <a:xfrm xmlns:a="http://schemas.openxmlformats.org/drawingml/2006/main">
          <a:off x="10169492" y="4006210"/>
          <a:ext cx="1418352" cy="98849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solidFill>
            </a:rPr>
            <a:t>R = 0.8</a:t>
          </a:r>
        </a:p>
        <a:p xmlns:a="http://schemas.openxmlformats.org/drawingml/2006/main">
          <a:pPr algn="ctr"/>
          <a:r>
            <a:rPr lang="en-GB" sz="1400" b="1">
              <a:solidFill>
                <a:schemeClr val="accent2"/>
              </a:solidFill>
            </a:rPr>
            <a:t>20 nations</a:t>
          </a:r>
        </a:p>
        <a:p xmlns:a="http://schemas.openxmlformats.org/drawingml/2006/main">
          <a:pPr algn="ctr"/>
          <a:r>
            <a:rPr lang="en-GB" sz="1400" b="1" u="sng" baseline="0">
              <a:solidFill>
                <a:schemeClr val="accent2"/>
              </a:solidFill>
            </a:rPr>
            <a:t>'</a:t>
          </a:r>
          <a:r>
            <a:rPr lang="en-GB" sz="1400" b="1" u="sng">
              <a:solidFill>
                <a:schemeClr val="accent2"/>
              </a:solidFill>
            </a:rPr>
            <a:t>MC'</a:t>
          </a:r>
          <a:r>
            <a:rPr lang="en-GB" sz="1400" b="1" u="none">
              <a:solidFill>
                <a:schemeClr val="accent2"/>
              </a:solidFill>
            </a:rPr>
            <a:t> </a:t>
          </a:r>
          <a:r>
            <a:rPr lang="en-GB" sz="1400" b="1">
              <a:solidFill>
                <a:schemeClr val="accent2"/>
              </a:solidFill>
            </a:rPr>
            <a:t>2011</a:t>
          </a:r>
        </a:p>
      </cdr:txBody>
    </cdr:sp>
  </cdr:relSizeAnchor>
  <cdr:relSizeAnchor xmlns:cdr="http://schemas.openxmlformats.org/drawingml/2006/chartDrawing">
    <cdr:from>
      <cdr:x>0.81512</cdr:x>
      <cdr:y>0.30234</cdr:y>
    </cdr:from>
    <cdr:to>
      <cdr:x>0.8945</cdr:x>
      <cdr:y>0.4209</cdr:y>
    </cdr:to>
    <cdr:sp macro="" textlink="">
      <cdr:nvSpPr>
        <cdr:cNvPr id="4" name="TextBox 1">
          <a:extLst xmlns:a="http://schemas.openxmlformats.org/drawingml/2006/main">
            <a:ext uri="{FF2B5EF4-FFF2-40B4-BE49-F238E27FC236}">
              <a16:creationId xmlns:a16="http://schemas.microsoft.com/office/drawing/2014/main" id="{4710E5DC-8D2A-4981-8BA0-94FC65D429FF}"/>
            </a:ext>
          </a:extLst>
        </cdr:cNvPr>
        <cdr:cNvSpPr txBox="1"/>
      </cdr:nvSpPr>
      <cdr:spPr>
        <a:xfrm xmlns:a="http://schemas.openxmlformats.org/drawingml/2006/main">
          <a:off x="10366092" y="2460172"/>
          <a:ext cx="1009480" cy="96476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60000"/>
                  <a:lumOff val="40000"/>
                </a:schemeClr>
              </a:solidFill>
            </a:rPr>
            <a:t>R = 0.79</a:t>
          </a:r>
        </a:p>
        <a:p xmlns:a="http://schemas.openxmlformats.org/drawingml/2006/main">
          <a:pPr algn="ctr"/>
          <a:r>
            <a:rPr lang="en-GB" sz="1400" b="1">
              <a:solidFill>
                <a:schemeClr val="accent2">
                  <a:lumMod val="60000"/>
                  <a:lumOff val="40000"/>
                </a:schemeClr>
              </a:solidFill>
            </a:rPr>
            <a:t>20 nations</a:t>
          </a:r>
        </a:p>
        <a:p xmlns:a="http://schemas.openxmlformats.org/drawingml/2006/main">
          <a:pPr algn="ctr"/>
          <a:r>
            <a:rPr lang="en-GB" sz="1400" b="1" u="sng" baseline="0">
              <a:solidFill>
                <a:schemeClr val="accent2">
                  <a:lumMod val="60000"/>
                  <a:lumOff val="40000"/>
                </a:schemeClr>
              </a:solidFill>
            </a:rPr>
            <a:t>'WC' </a:t>
          </a:r>
          <a:r>
            <a:rPr lang="en-GB" sz="1400" b="1" baseline="0">
              <a:solidFill>
                <a:schemeClr val="accent2">
                  <a:lumMod val="60000"/>
                  <a:lumOff val="40000"/>
                </a:schemeClr>
              </a:solidFill>
            </a:rPr>
            <a:t>2011</a:t>
          </a:r>
          <a:endParaRPr lang="en-GB" sz="1400" b="1">
            <a:solidFill>
              <a:schemeClr val="accent2">
                <a:lumMod val="60000"/>
                <a:lumOff val="40000"/>
              </a:schemeClr>
            </a:solidFill>
          </a:endParaRPr>
        </a:p>
      </cdr:txBody>
    </cdr:sp>
  </cdr:relSizeAnchor>
  <cdr:relSizeAnchor xmlns:cdr="http://schemas.openxmlformats.org/drawingml/2006/chartDrawing">
    <cdr:from>
      <cdr:x>0.81318</cdr:x>
      <cdr:y>0.64104</cdr:y>
    </cdr:from>
    <cdr:to>
      <cdr:x>0.89578</cdr:x>
      <cdr:y>0.75987</cdr:y>
    </cdr:to>
    <cdr:sp macro="" textlink="">
      <cdr:nvSpPr>
        <cdr:cNvPr id="6" name="TextBox 1">
          <a:extLst xmlns:a="http://schemas.openxmlformats.org/drawingml/2006/main">
            <a:ext uri="{FF2B5EF4-FFF2-40B4-BE49-F238E27FC236}">
              <a16:creationId xmlns:a16="http://schemas.microsoft.com/office/drawing/2014/main" id="{E7B6667C-1150-4E7B-9B73-30D6ABB7A6A0}"/>
            </a:ext>
          </a:extLst>
        </cdr:cNvPr>
        <cdr:cNvSpPr txBox="1"/>
      </cdr:nvSpPr>
      <cdr:spPr>
        <a:xfrm xmlns:a="http://schemas.openxmlformats.org/drawingml/2006/main">
          <a:off x="10341452" y="5216225"/>
          <a:ext cx="1050444" cy="96686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75000"/>
                </a:schemeClr>
              </a:solidFill>
            </a:rPr>
            <a:t>R = 0.76</a:t>
          </a:r>
        </a:p>
        <a:p xmlns:a="http://schemas.openxmlformats.org/drawingml/2006/main">
          <a:pPr algn="ctr"/>
          <a:r>
            <a:rPr lang="en-GB" sz="1400" b="1">
              <a:solidFill>
                <a:schemeClr val="accent2">
                  <a:lumMod val="75000"/>
                </a:schemeClr>
              </a:solidFill>
            </a:rPr>
            <a:t>36 nations</a:t>
          </a:r>
        </a:p>
        <a:p xmlns:a="http://schemas.openxmlformats.org/drawingml/2006/main">
          <a:pPr algn="ctr"/>
          <a:r>
            <a:rPr lang="en-GB" sz="1400" b="1" u="sng">
              <a:solidFill>
                <a:schemeClr val="accent2">
                  <a:lumMod val="75000"/>
                </a:schemeClr>
              </a:solidFill>
            </a:rPr>
            <a:t>'SC'</a:t>
          </a:r>
          <a:r>
            <a:rPr lang="en-GB" sz="1400" b="1">
              <a:solidFill>
                <a:schemeClr val="accent2">
                  <a:lumMod val="75000"/>
                </a:schemeClr>
              </a:solidFill>
            </a:rPr>
            <a:t> 2014</a:t>
          </a:r>
        </a:p>
      </cdr:txBody>
    </cdr:sp>
  </cdr:relSizeAnchor>
  <cdr:relSizeAnchor xmlns:cdr="http://schemas.openxmlformats.org/drawingml/2006/chartDrawing">
    <cdr:from>
      <cdr:x>0.8134</cdr:x>
      <cdr:y>0.78796</cdr:y>
    </cdr:from>
    <cdr:to>
      <cdr:x>0.9159</cdr:x>
      <cdr:y>0.89112</cdr:y>
    </cdr:to>
    <cdr:sp macro="" textlink="">
      <cdr:nvSpPr>
        <cdr:cNvPr id="10" name="TextBox 1">
          <a:extLst xmlns:a="http://schemas.openxmlformats.org/drawingml/2006/main">
            <a:ext uri="{FF2B5EF4-FFF2-40B4-BE49-F238E27FC236}">
              <a16:creationId xmlns:a16="http://schemas.microsoft.com/office/drawing/2014/main" id="{386D2596-4924-4554-BA4E-A91FF5FA73B5}"/>
            </a:ext>
          </a:extLst>
        </cdr:cNvPr>
        <cdr:cNvSpPr txBox="1"/>
      </cdr:nvSpPr>
      <cdr:spPr>
        <a:xfrm xmlns:a="http://schemas.openxmlformats.org/drawingml/2006/main">
          <a:off x="10344173" y="6411686"/>
          <a:ext cx="1303516" cy="83943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50000"/>
                </a:schemeClr>
              </a:solidFill>
            </a:rPr>
            <a:t>R = 0.64</a:t>
          </a:r>
        </a:p>
        <a:p xmlns:a="http://schemas.openxmlformats.org/drawingml/2006/main">
          <a:pPr algn="ctr"/>
          <a:r>
            <a:rPr lang="en-GB" sz="1400" b="1">
              <a:solidFill>
                <a:schemeClr val="accent2">
                  <a:lumMod val="50000"/>
                </a:schemeClr>
              </a:solidFill>
            </a:rPr>
            <a:t>20</a:t>
          </a:r>
          <a:r>
            <a:rPr lang="en-GB" sz="1400" b="1" baseline="0">
              <a:solidFill>
                <a:schemeClr val="accent2">
                  <a:lumMod val="50000"/>
                </a:schemeClr>
              </a:solidFill>
            </a:rPr>
            <a:t> </a:t>
          </a:r>
          <a:r>
            <a:rPr lang="en-GB" sz="1400" b="1">
              <a:solidFill>
                <a:schemeClr val="accent2">
                  <a:lumMod val="50000"/>
                </a:schemeClr>
              </a:solidFill>
            </a:rPr>
            <a:t>nations</a:t>
          </a:r>
        </a:p>
        <a:p xmlns:a="http://schemas.openxmlformats.org/drawingml/2006/main">
          <a:pPr algn="ctr"/>
          <a:r>
            <a:rPr lang="en-GB" sz="1400" b="1" u="sng">
              <a:solidFill>
                <a:schemeClr val="accent2">
                  <a:lumMod val="50000"/>
                </a:schemeClr>
              </a:solidFill>
            </a:rPr>
            <a:t>'FC'</a:t>
          </a:r>
          <a:r>
            <a:rPr lang="en-GB" sz="1400" b="1">
              <a:solidFill>
                <a:schemeClr val="accent2">
                  <a:lumMod val="50000"/>
                </a:schemeClr>
              </a:solidFill>
            </a:rPr>
            <a:t> 2017/20</a:t>
          </a:r>
        </a:p>
      </cdr:txBody>
    </cdr:sp>
  </cdr:relSizeAnchor>
  <cdr:relSizeAnchor xmlns:cdr="http://schemas.openxmlformats.org/drawingml/2006/chartDrawing">
    <cdr:from>
      <cdr:x>0.8798</cdr:x>
      <cdr:y>0.24757</cdr:y>
    </cdr:from>
    <cdr:to>
      <cdr:x>0.98117</cdr:x>
      <cdr:y>0.42544</cdr:y>
    </cdr:to>
    <cdr:sp macro="" textlink="">
      <cdr:nvSpPr>
        <cdr:cNvPr id="11" name="TextBox 1">
          <a:extLst xmlns:a="http://schemas.openxmlformats.org/drawingml/2006/main">
            <a:ext uri="{FF2B5EF4-FFF2-40B4-BE49-F238E27FC236}">
              <a16:creationId xmlns:a16="http://schemas.microsoft.com/office/drawing/2014/main" id="{5B4360BD-0762-447E-B92B-763ADC1391A0}"/>
            </a:ext>
          </a:extLst>
        </cdr:cNvPr>
        <cdr:cNvSpPr txBox="1"/>
      </cdr:nvSpPr>
      <cdr:spPr>
        <a:xfrm xmlns:a="http://schemas.openxmlformats.org/drawingml/2006/main">
          <a:off x="11188603" y="1875060"/>
          <a:ext cx="1289146" cy="134711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solidFill>
                <a:schemeClr val="tx1">
                  <a:lumMod val="50000"/>
                  <a:lumOff val="50000"/>
                </a:schemeClr>
              </a:solidFill>
            </a:rPr>
            <a:t>and...</a:t>
          </a:r>
        </a:p>
        <a:p xmlns:a="http://schemas.openxmlformats.org/drawingml/2006/main">
          <a:pPr algn="ctr"/>
          <a:r>
            <a:rPr lang="en-GB" sz="1400" b="1">
              <a:solidFill>
                <a:schemeClr val="accent2">
                  <a:lumMod val="60000"/>
                  <a:lumOff val="40000"/>
                </a:schemeClr>
              </a:solidFill>
            </a:rPr>
            <a:t>R</a:t>
          </a:r>
          <a:r>
            <a:rPr lang="en-GB" sz="1400" b="1" baseline="30000">
              <a:solidFill>
                <a:schemeClr val="accent2">
                  <a:lumMod val="60000"/>
                  <a:lumOff val="40000"/>
                </a:schemeClr>
              </a:solidFill>
            </a:rPr>
            <a:t>2</a:t>
          </a:r>
          <a:r>
            <a:rPr lang="en-GB" sz="1400" b="1">
              <a:solidFill>
                <a:schemeClr val="accent2">
                  <a:lumMod val="60000"/>
                  <a:lumOff val="40000"/>
                </a:schemeClr>
              </a:solidFill>
            </a:rPr>
            <a:t> = 0.732</a:t>
          </a:r>
        </a:p>
        <a:p xmlns:a="http://schemas.openxmlformats.org/drawingml/2006/main">
          <a:pPr algn="ctr"/>
          <a:r>
            <a:rPr lang="en-GB" sz="1600" b="1">
              <a:solidFill>
                <a:schemeClr val="accent2">
                  <a:lumMod val="60000"/>
                  <a:lumOff val="40000"/>
                </a:schemeClr>
              </a:solidFill>
            </a:rPr>
            <a:t>R = 0.86</a:t>
          </a:r>
        </a:p>
        <a:p xmlns:a="http://schemas.openxmlformats.org/drawingml/2006/main">
          <a:pPr algn="ctr"/>
          <a:r>
            <a:rPr lang="en-GB" sz="1400" b="1">
              <a:solidFill>
                <a:schemeClr val="accent2">
                  <a:lumMod val="60000"/>
                  <a:lumOff val="40000"/>
                </a:schemeClr>
              </a:solidFill>
            </a:rPr>
            <a:t>30 nations</a:t>
          </a:r>
        </a:p>
        <a:p xmlns:a="http://schemas.openxmlformats.org/drawingml/2006/main">
          <a:pPr algn="ctr"/>
          <a:r>
            <a:rPr lang="en-GB" sz="1400" b="1" u="sng">
              <a:solidFill>
                <a:schemeClr val="accent2">
                  <a:lumMod val="60000"/>
                  <a:lumOff val="40000"/>
                </a:schemeClr>
              </a:solidFill>
            </a:rPr>
            <a:t>'WC1'</a:t>
          </a:r>
        </a:p>
        <a:p xmlns:a="http://schemas.openxmlformats.org/drawingml/2006/main">
          <a:pPr algn="ctr"/>
          <a:r>
            <a:rPr lang="en-GB" sz="1400" b="1">
              <a:solidFill>
                <a:schemeClr val="accent2">
                  <a:lumMod val="60000"/>
                  <a:lumOff val="40000"/>
                </a:schemeClr>
              </a:solidFill>
            </a:rPr>
            <a:t>2017/20</a:t>
          </a:r>
        </a:p>
      </cdr:txBody>
    </cdr:sp>
  </cdr:relSizeAnchor>
  <cdr:relSizeAnchor xmlns:cdr="http://schemas.openxmlformats.org/drawingml/2006/chartDrawing">
    <cdr:from>
      <cdr:x>0.06392</cdr:x>
      <cdr:y>0.30502</cdr:y>
    </cdr:from>
    <cdr:to>
      <cdr:x>0.21699</cdr:x>
      <cdr:y>0.49833</cdr:y>
    </cdr:to>
    <cdr:sp macro="" textlink="">
      <cdr:nvSpPr>
        <cdr:cNvPr id="13" name="TextBox 1">
          <a:extLst xmlns:a="http://schemas.openxmlformats.org/drawingml/2006/main">
            <a:ext uri="{FF2B5EF4-FFF2-40B4-BE49-F238E27FC236}">
              <a16:creationId xmlns:a16="http://schemas.microsoft.com/office/drawing/2014/main" id="{FC362AF8-73C3-4D9C-8C77-DBEE1F900E6F}"/>
            </a:ext>
          </a:extLst>
        </cdr:cNvPr>
        <cdr:cNvSpPr txBox="1"/>
      </cdr:nvSpPr>
      <cdr:spPr>
        <a:xfrm xmlns:a="http://schemas.openxmlformats.org/drawingml/2006/main">
          <a:off x="802159" y="2470072"/>
          <a:ext cx="1920938" cy="156543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300" b="1" baseline="0">
              <a:solidFill>
                <a:schemeClr val="tx1">
                  <a:lumMod val="65000"/>
                  <a:lumOff val="35000"/>
                </a:schemeClr>
              </a:solidFill>
            </a:rPr>
            <a:t>Trends consistent across all main Faiths, including Christianity (Catholic, Protestant, Orthodox), Islam (Sunni, Shia), Hindu (India), Buddhist, and Shinto (Japan).</a:t>
          </a:r>
          <a:endParaRPr lang="en-GB" sz="1300" b="1">
            <a:solidFill>
              <a:schemeClr val="tx1">
                <a:lumMod val="65000"/>
                <a:lumOff val="35000"/>
              </a:schemeClr>
            </a:solidFill>
          </a:endParaRPr>
        </a:p>
      </cdr:txBody>
    </cdr:sp>
  </cdr:relSizeAnchor>
  <cdr:relSizeAnchor xmlns:cdr="http://schemas.openxmlformats.org/drawingml/2006/chartDrawing">
    <cdr:from>
      <cdr:x>0.21877</cdr:x>
      <cdr:y>0.58603</cdr:y>
    </cdr:from>
    <cdr:to>
      <cdr:x>0.47899</cdr:x>
      <cdr:y>0.6707</cdr:y>
    </cdr:to>
    <cdr:sp macro="" textlink="">
      <cdr:nvSpPr>
        <cdr:cNvPr id="14" name="TextBox 1">
          <a:extLst xmlns:a="http://schemas.openxmlformats.org/drawingml/2006/main">
            <a:ext uri="{FF2B5EF4-FFF2-40B4-BE49-F238E27FC236}">
              <a16:creationId xmlns:a16="http://schemas.microsoft.com/office/drawing/2014/main" id="{B737364A-1B5C-4511-A4EF-87E2E9C04BFB}"/>
            </a:ext>
          </a:extLst>
        </cdr:cNvPr>
        <cdr:cNvSpPr txBox="1"/>
      </cdr:nvSpPr>
      <cdr:spPr>
        <a:xfrm xmlns:a="http://schemas.openxmlformats.org/drawingml/2006/main" rot="20255455">
          <a:off x="2782199" y="4768589"/>
          <a:ext cx="3309273" cy="6889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ct val="90000"/>
            </a:lnSpc>
          </a:pPr>
          <a:r>
            <a:rPr lang="en-GB" sz="1400" b="1">
              <a:solidFill>
                <a:schemeClr val="accent2">
                  <a:lumMod val="60000"/>
                  <a:lumOff val="40000"/>
                </a:schemeClr>
              </a:solidFill>
            </a:rPr>
            <a:t>    Faith sponsored</a:t>
          </a:r>
          <a:r>
            <a:rPr lang="en-GB" sz="1400" b="1" baseline="0">
              <a:solidFill>
                <a:schemeClr val="accent2">
                  <a:lumMod val="60000"/>
                  <a:lumOff val="40000"/>
                </a:schemeClr>
              </a:solidFill>
            </a:rPr>
            <a:t> b</a:t>
          </a:r>
          <a:r>
            <a:rPr lang="en-GB" sz="1400" b="1">
              <a:solidFill>
                <a:schemeClr val="accent2">
                  <a:lumMod val="60000"/>
                  <a:lumOff val="40000"/>
                </a:schemeClr>
              </a:solidFill>
            </a:rPr>
            <a:t>elief</a:t>
          </a:r>
          <a:r>
            <a:rPr lang="en-GB" sz="1400" b="1" baseline="0">
              <a:solidFill>
                <a:schemeClr val="accent2">
                  <a:lumMod val="60000"/>
                  <a:lumOff val="40000"/>
                </a:schemeClr>
              </a:solidFill>
            </a:rPr>
            <a:t> in</a:t>
          </a:r>
        </a:p>
        <a:p xmlns:a="http://schemas.openxmlformats.org/drawingml/2006/main">
          <a:pPr algn="l">
            <a:lnSpc>
              <a:spcPct val="90000"/>
            </a:lnSpc>
          </a:pPr>
          <a:r>
            <a:rPr lang="en-GB" sz="1400" b="1" baseline="0">
              <a:solidFill>
                <a:schemeClr val="accent2">
                  <a:lumMod val="60000"/>
                  <a:lumOff val="40000"/>
                </a:schemeClr>
              </a:solidFill>
            </a:rPr>
            <a:t>Life after Death over scientific skepticism</a:t>
          </a:r>
          <a:endParaRPr lang="en-GB" sz="1400" b="1">
            <a:solidFill>
              <a:schemeClr val="accent2">
                <a:lumMod val="60000"/>
                <a:lumOff val="40000"/>
              </a:schemeClr>
            </a:solidFill>
          </a:endParaRPr>
        </a:p>
      </cdr:txBody>
    </cdr:sp>
  </cdr:relSizeAnchor>
  <cdr:relSizeAnchor xmlns:cdr="http://schemas.openxmlformats.org/drawingml/2006/chartDrawing">
    <cdr:from>
      <cdr:x>0.38171</cdr:x>
      <cdr:y>0.61857</cdr:y>
    </cdr:from>
    <cdr:to>
      <cdr:x>0.83582</cdr:x>
      <cdr:y>0.66329</cdr:y>
    </cdr:to>
    <cdr:sp macro="" textlink="">
      <cdr:nvSpPr>
        <cdr:cNvPr id="15" name="TextBox 1">
          <a:extLst xmlns:a="http://schemas.openxmlformats.org/drawingml/2006/main">
            <a:ext uri="{FF2B5EF4-FFF2-40B4-BE49-F238E27FC236}">
              <a16:creationId xmlns:a16="http://schemas.microsoft.com/office/drawing/2014/main" id="{0A62C096-72E7-4173-B883-2E690185A30C}"/>
            </a:ext>
          </a:extLst>
        </cdr:cNvPr>
        <cdr:cNvSpPr txBox="1"/>
      </cdr:nvSpPr>
      <cdr:spPr>
        <a:xfrm xmlns:a="http://schemas.openxmlformats.org/drawingml/2006/main" rot="20393479">
          <a:off x="4854346" y="5033364"/>
          <a:ext cx="5775024" cy="36386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solidFill>
            </a:rPr>
            <a:t>Faith sponsored creationism over specific science</a:t>
          </a:r>
          <a:r>
            <a:rPr lang="en-GB" sz="1600" b="1" baseline="0">
              <a:solidFill>
                <a:schemeClr val="accent2"/>
              </a:solidFill>
            </a:rPr>
            <a:t> of </a:t>
          </a:r>
          <a:r>
            <a:rPr lang="en-GB" sz="1600" b="1">
              <a:solidFill>
                <a:schemeClr val="accent2"/>
              </a:solidFill>
            </a:rPr>
            <a:t>evolution</a:t>
          </a:r>
        </a:p>
      </cdr:txBody>
    </cdr:sp>
  </cdr:relSizeAnchor>
  <cdr:relSizeAnchor xmlns:cdr="http://schemas.openxmlformats.org/drawingml/2006/chartDrawing">
    <cdr:from>
      <cdr:x>0.3631</cdr:x>
      <cdr:y>0.8271</cdr:y>
    </cdr:from>
    <cdr:to>
      <cdr:x>0.835</cdr:x>
      <cdr:y>0.88332</cdr:y>
    </cdr:to>
    <cdr:sp macro="" textlink="">
      <cdr:nvSpPr>
        <cdr:cNvPr id="16" name="TextBox 1">
          <a:extLst xmlns:a="http://schemas.openxmlformats.org/drawingml/2006/main">
            <a:ext uri="{FF2B5EF4-FFF2-40B4-BE49-F238E27FC236}">
              <a16:creationId xmlns:a16="http://schemas.microsoft.com/office/drawing/2014/main" id="{C91CD5E9-3C16-4014-9EC6-986E0D1FCBFA}"/>
            </a:ext>
          </a:extLst>
        </cdr:cNvPr>
        <cdr:cNvSpPr txBox="1"/>
      </cdr:nvSpPr>
      <cdr:spPr>
        <a:xfrm xmlns:a="http://schemas.openxmlformats.org/drawingml/2006/main" rot="21242125">
          <a:off x="4617655" y="6730207"/>
          <a:ext cx="6001263" cy="4574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50000"/>
                </a:schemeClr>
              </a:solidFill>
            </a:rPr>
            <a:t>Faith over (all) science; 'depend too much on latter &amp; not former'</a:t>
          </a:r>
        </a:p>
      </cdr:txBody>
    </cdr:sp>
  </cdr:relSizeAnchor>
  <cdr:relSizeAnchor xmlns:cdr="http://schemas.openxmlformats.org/drawingml/2006/chartDrawing">
    <cdr:from>
      <cdr:x>0.43555</cdr:x>
      <cdr:y>0.7228</cdr:y>
    </cdr:from>
    <cdr:to>
      <cdr:x>0.8266</cdr:x>
      <cdr:y>0.76938</cdr:y>
    </cdr:to>
    <cdr:sp macro="" textlink="">
      <cdr:nvSpPr>
        <cdr:cNvPr id="17" name="TextBox 1">
          <a:extLst xmlns:a="http://schemas.openxmlformats.org/drawingml/2006/main">
            <a:ext uri="{FF2B5EF4-FFF2-40B4-BE49-F238E27FC236}">
              <a16:creationId xmlns:a16="http://schemas.microsoft.com/office/drawing/2014/main" id="{E555407D-159C-4B50-9827-1D2B0992DFAD}"/>
            </a:ext>
          </a:extLst>
        </cdr:cNvPr>
        <cdr:cNvSpPr txBox="1"/>
      </cdr:nvSpPr>
      <cdr:spPr>
        <a:xfrm xmlns:a="http://schemas.openxmlformats.org/drawingml/2006/main" rot="20830894">
          <a:off x="5538930" y="5881498"/>
          <a:ext cx="4973149" cy="3789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2">
                  <a:lumMod val="75000"/>
                </a:schemeClr>
              </a:solidFill>
            </a:rPr>
            <a:t>Faith identity</a:t>
          </a:r>
          <a:r>
            <a:rPr lang="en-GB" sz="1600" b="1" baseline="0">
              <a:solidFill>
                <a:schemeClr val="accent2">
                  <a:lumMod val="75000"/>
                </a:schemeClr>
              </a:solidFill>
            </a:rPr>
            <a:t> over National, Ethnic, Local etc identity</a:t>
          </a:r>
          <a:endParaRPr lang="en-GB" sz="1600" b="1">
            <a:solidFill>
              <a:schemeClr val="accent2">
                <a:lumMod val="75000"/>
              </a:schemeClr>
            </a:solidFill>
          </a:endParaRPr>
        </a:p>
      </cdr:txBody>
    </cdr:sp>
  </cdr:relSizeAnchor>
  <cdr:relSizeAnchor xmlns:cdr="http://schemas.openxmlformats.org/drawingml/2006/chartDrawing">
    <cdr:from>
      <cdr:x>0.12883</cdr:x>
      <cdr:y>0.67361</cdr:y>
    </cdr:from>
    <cdr:to>
      <cdr:x>0.23206</cdr:x>
      <cdr:y>0.76321</cdr:y>
    </cdr:to>
    <cdr:sp macro="" textlink="">
      <cdr:nvSpPr>
        <cdr:cNvPr id="18" name="TextBox 1">
          <a:extLst xmlns:a="http://schemas.openxmlformats.org/drawingml/2006/main">
            <a:ext uri="{FF2B5EF4-FFF2-40B4-BE49-F238E27FC236}">
              <a16:creationId xmlns:a16="http://schemas.microsoft.com/office/drawing/2014/main" id="{93C33A1A-A1BE-4411-BA9D-DA3729D94243}"/>
            </a:ext>
          </a:extLst>
        </cdr:cNvPr>
        <cdr:cNvSpPr txBox="1"/>
      </cdr:nvSpPr>
      <cdr:spPr>
        <a:xfrm xmlns:a="http://schemas.openxmlformats.org/drawingml/2006/main">
          <a:off x="1638299" y="5481243"/>
          <a:ext cx="1312841" cy="72901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solidFill>
            </a:rPr>
            <a:t>R = 0.91</a:t>
          </a:r>
        </a:p>
        <a:p xmlns:a="http://schemas.openxmlformats.org/drawingml/2006/main">
          <a:pPr algn="ctr"/>
          <a:r>
            <a:rPr lang="en-GB" sz="1400" b="1">
              <a:solidFill>
                <a:schemeClr val="accent1"/>
              </a:solidFill>
            </a:rPr>
            <a:t>18 nations</a:t>
          </a:r>
          <a:endParaRPr lang="en-GB" sz="1400" b="1" u="sng">
            <a:solidFill>
              <a:schemeClr val="accent1"/>
            </a:solidFill>
          </a:endParaRPr>
        </a:p>
        <a:p xmlns:a="http://schemas.openxmlformats.org/drawingml/2006/main">
          <a:pPr algn="ctr"/>
          <a:r>
            <a:rPr lang="en-GB" sz="1400" b="1" u="sng">
              <a:solidFill>
                <a:schemeClr val="accent1"/>
              </a:solidFill>
            </a:rPr>
            <a:t>'MA'</a:t>
          </a:r>
          <a:r>
            <a:rPr lang="en-GB" sz="1400" b="1">
              <a:solidFill>
                <a:schemeClr val="accent1"/>
              </a:solidFill>
            </a:rPr>
            <a:t> 2017</a:t>
          </a:r>
          <a:endParaRPr lang="en-GB" sz="1200" b="1">
            <a:solidFill>
              <a:schemeClr val="accent1"/>
            </a:solidFill>
          </a:endParaRPr>
        </a:p>
      </cdr:txBody>
    </cdr:sp>
  </cdr:relSizeAnchor>
  <cdr:relSizeAnchor xmlns:cdr="http://schemas.openxmlformats.org/drawingml/2006/chartDrawing">
    <cdr:from>
      <cdr:x>0.12937</cdr:x>
      <cdr:y>0.53243</cdr:y>
    </cdr:from>
    <cdr:to>
      <cdr:x>0.25406</cdr:x>
      <cdr:y>0.63114</cdr:y>
    </cdr:to>
    <cdr:sp macro="" textlink="">
      <cdr:nvSpPr>
        <cdr:cNvPr id="21" name="TextBox 1">
          <a:extLst xmlns:a="http://schemas.openxmlformats.org/drawingml/2006/main">
            <a:ext uri="{FF2B5EF4-FFF2-40B4-BE49-F238E27FC236}">
              <a16:creationId xmlns:a16="http://schemas.microsoft.com/office/drawing/2014/main" id="{596982EC-F850-478E-92AD-7F71DCCBBEE5}"/>
            </a:ext>
          </a:extLst>
        </cdr:cNvPr>
        <cdr:cNvSpPr txBox="1"/>
      </cdr:nvSpPr>
      <cdr:spPr>
        <a:xfrm xmlns:a="http://schemas.openxmlformats.org/drawingml/2006/main">
          <a:off x="1623468" y="4311650"/>
          <a:ext cx="1564786" cy="799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lumMod val="60000"/>
                  <a:lumOff val="40000"/>
                </a:schemeClr>
              </a:solidFill>
            </a:rPr>
            <a:t>R = 0.55</a:t>
          </a:r>
        </a:p>
        <a:p xmlns:a="http://schemas.openxmlformats.org/drawingml/2006/main">
          <a:pPr algn="ctr"/>
          <a:r>
            <a:rPr lang="en-GB" sz="1400" b="1">
              <a:solidFill>
                <a:schemeClr val="accent1">
                  <a:lumMod val="60000"/>
                  <a:lumOff val="40000"/>
                </a:schemeClr>
              </a:solidFill>
            </a:rPr>
            <a:t>23 nations</a:t>
          </a:r>
        </a:p>
        <a:p xmlns:a="http://schemas.openxmlformats.org/drawingml/2006/main">
          <a:pPr algn="ctr"/>
          <a:r>
            <a:rPr lang="en-GB" sz="1400" b="1" u="sng">
              <a:solidFill>
                <a:schemeClr val="accent1">
                  <a:lumMod val="60000"/>
                  <a:lumOff val="40000"/>
                </a:schemeClr>
              </a:solidFill>
            </a:rPr>
            <a:t>'WA'</a:t>
          </a:r>
          <a:r>
            <a:rPr lang="en-GB" sz="1400" b="1">
              <a:solidFill>
                <a:schemeClr val="accent1">
                  <a:lumMod val="60000"/>
                  <a:lumOff val="40000"/>
                </a:schemeClr>
              </a:solidFill>
            </a:rPr>
            <a:t> 2010/14</a:t>
          </a:r>
          <a:endParaRPr lang="en-GB" sz="1200" b="1">
            <a:solidFill>
              <a:schemeClr val="accent1">
                <a:lumMod val="60000"/>
                <a:lumOff val="40000"/>
              </a:schemeClr>
            </a:solidFill>
          </a:endParaRPr>
        </a:p>
      </cdr:txBody>
    </cdr:sp>
  </cdr:relSizeAnchor>
  <cdr:relSizeAnchor xmlns:cdr="http://schemas.openxmlformats.org/drawingml/2006/chartDrawing">
    <cdr:from>
      <cdr:x>0.1294</cdr:x>
      <cdr:y>0.8092</cdr:y>
    </cdr:from>
    <cdr:to>
      <cdr:x>0.24838</cdr:x>
      <cdr:y>0.90765</cdr:y>
    </cdr:to>
    <cdr:sp macro="" textlink="">
      <cdr:nvSpPr>
        <cdr:cNvPr id="23" name="TextBox 1">
          <a:extLst xmlns:a="http://schemas.openxmlformats.org/drawingml/2006/main">
            <a:ext uri="{FF2B5EF4-FFF2-40B4-BE49-F238E27FC236}">
              <a16:creationId xmlns:a16="http://schemas.microsoft.com/office/drawing/2014/main" id="{AD765C65-FB4D-4826-8A01-13611447C663}"/>
            </a:ext>
          </a:extLst>
        </cdr:cNvPr>
        <cdr:cNvSpPr txBox="1"/>
      </cdr:nvSpPr>
      <cdr:spPr>
        <a:xfrm xmlns:a="http://schemas.openxmlformats.org/drawingml/2006/main">
          <a:off x="1645557" y="6128658"/>
          <a:ext cx="1513109" cy="74567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1">
                  <a:lumMod val="75000"/>
                </a:schemeClr>
              </a:solidFill>
            </a:rPr>
            <a:t>R = 0.88</a:t>
          </a:r>
        </a:p>
        <a:p xmlns:a="http://schemas.openxmlformats.org/drawingml/2006/main">
          <a:pPr algn="ctr"/>
          <a:r>
            <a:rPr lang="en-GB" sz="1400" b="1">
              <a:solidFill>
                <a:schemeClr val="accent1">
                  <a:lumMod val="75000"/>
                </a:schemeClr>
              </a:solidFill>
            </a:rPr>
            <a:t>30 nations</a:t>
          </a:r>
        </a:p>
        <a:p xmlns:a="http://schemas.openxmlformats.org/drawingml/2006/main">
          <a:pPr algn="ctr"/>
          <a:r>
            <a:rPr lang="en-GB" sz="1400" b="1" u="sng">
              <a:solidFill>
                <a:schemeClr val="accent1">
                  <a:lumMod val="75000"/>
                </a:schemeClr>
              </a:solidFill>
            </a:rPr>
            <a:t>'SA'</a:t>
          </a:r>
          <a:r>
            <a:rPr lang="en-GB" sz="1400" b="1">
              <a:solidFill>
                <a:schemeClr val="accent1">
                  <a:lumMod val="75000"/>
                </a:schemeClr>
              </a:solidFill>
            </a:rPr>
            <a:t> 2020</a:t>
          </a:r>
          <a:endParaRPr lang="en-GB" sz="1200" b="1">
            <a:solidFill>
              <a:schemeClr val="accent1">
                <a:lumMod val="75000"/>
              </a:schemeClr>
            </a:solidFill>
          </a:endParaRPr>
        </a:p>
      </cdr:txBody>
    </cdr:sp>
  </cdr:relSizeAnchor>
  <cdr:relSizeAnchor xmlns:cdr="http://schemas.openxmlformats.org/drawingml/2006/chartDrawing">
    <cdr:from>
      <cdr:x>0.21939</cdr:x>
      <cdr:y>0.63789</cdr:y>
    </cdr:from>
    <cdr:to>
      <cdr:x>0.5116</cdr:x>
      <cdr:y>0.70164</cdr:y>
    </cdr:to>
    <cdr:sp macro="" textlink="">
      <cdr:nvSpPr>
        <cdr:cNvPr id="24" name="TextBox 1">
          <a:extLst xmlns:a="http://schemas.openxmlformats.org/drawingml/2006/main">
            <a:ext uri="{FF2B5EF4-FFF2-40B4-BE49-F238E27FC236}">
              <a16:creationId xmlns:a16="http://schemas.microsoft.com/office/drawing/2014/main" id="{BA7A4917-7DA6-4418-BD75-5872B80A5A16}"/>
            </a:ext>
          </a:extLst>
        </cdr:cNvPr>
        <cdr:cNvSpPr txBox="1"/>
      </cdr:nvSpPr>
      <cdr:spPr>
        <a:xfrm xmlns:a="http://schemas.openxmlformats.org/drawingml/2006/main" rot="20214408">
          <a:off x="2790091" y="5190554"/>
          <a:ext cx="3716054" cy="51876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400" b="1">
              <a:solidFill>
                <a:schemeClr val="accent1"/>
              </a:solidFill>
            </a:rPr>
            <a:t>Religious</a:t>
          </a:r>
          <a:r>
            <a:rPr lang="en-GB" sz="1400" b="1" baseline="0">
              <a:solidFill>
                <a:schemeClr val="accent1"/>
              </a:solidFill>
            </a:rPr>
            <a:t> practice important for country's life</a:t>
          </a:r>
          <a:endParaRPr lang="en-GB" sz="1400" b="1">
            <a:solidFill>
              <a:schemeClr val="accent1"/>
            </a:solidFill>
          </a:endParaRPr>
        </a:p>
      </cdr:txBody>
    </cdr:sp>
  </cdr:relSizeAnchor>
  <cdr:relSizeAnchor xmlns:cdr="http://schemas.openxmlformats.org/drawingml/2006/chartDrawing">
    <cdr:from>
      <cdr:x>0.23818</cdr:x>
      <cdr:y>0.64047</cdr:y>
    </cdr:from>
    <cdr:to>
      <cdr:x>0.64858</cdr:x>
      <cdr:y>0.69168</cdr:y>
    </cdr:to>
    <cdr:sp macro="" textlink="">
      <cdr:nvSpPr>
        <cdr:cNvPr id="25" name="TextBox 1">
          <a:extLst xmlns:a="http://schemas.openxmlformats.org/drawingml/2006/main">
            <a:ext uri="{FF2B5EF4-FFF2-40B4-BE49-F238E27FC236}">
              <a16:creationId xmlns:a16="http://schemas.microsoft.com/office/drawing/2014/main" id="{373ED565-42CC-433C-A309-0B0BDD20F7C5}"/>
            </a:ext>
          </a:extLst>
        </cdr:cNvPr>
        <cdr:cNvSpPr txBox="1"/>
      </cdr:nvSpPr>
      <cdr:spPr>
        <a:xfrm xmlns:a="http://schemas.openxmlformats.org/drawingml/2006/main" rot="19725478">
          <a:off x="3028931" y="5211516"/>
          <a:ext cx="5219207" cy="4167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600" b="1">
              <a:solidFill>
                <a:schemeClr val="accent1">
                  <a:lumMod val="75000"/>
                </a:schemeClr>
              </a:solidFill>
            </a:rPr>
            <a:t>Belief in God necessary to be moral &amp; have good values</a:t>
          </a:r>
        </a:p>
      </cdr:txBody>
    </cdr:sp>
  </cdr:relSizeAnchor>
  <cdr:relSizeAnchor xmlns:cdr="http://schemas.openxmlformats.org/drawingml/2006/chartDrawing">
    <cdr:from>
      <cdr:x>0.23116</cdr:x>
      <cdr:y>0.50331</cdr:y>
    </cdr:from>
    <cdr:to>
      <cdr:x>0.57673</cdr:x>
      <cdr:y>0.57095</cdr:y>
    </cdr:to>
    <cdr:sp macro="" textlink="">
      <cdr:nvSpPr>
        <cdr:cNvPr id="26" name="TextBox 1">
          <a:extLst xmlns:a="http://schemas.openxmlformats.org/drawingml/2006/main">
            <a:ext uri="{FF2B5EF4-FFF2-40B4-BE49-F238E27FC236}">
              <a16:creationId xmlns:a16="http://schemas.microsoft.com/office/drawing/2014/main" id="{FC607B6A-EBCD-4762-90D5-10A528A887A9}"/>
            </a:ext>
          </a:extLst>
        </cdr:cNvPr>
        <cdr:cNvSpPr txBox="1"/>
      </cdr:nvSpPr>
      <cdr:spPr>
        <a:xfrm xmlns:a="http://schemas.openxmlformats.org/drawingml/2006/main" rot="20823545">
          <a:off x="2939665" y="4095494"/>
          <a:ext cx="4394806" cy="55038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90000"/>
            </a:lnSpc>
          </a:pPr>
          <a:r>
            <a:rPr lang="en-GB" sz="1600" b="1">
              <a:solidFill>
                <a:schemeClr val="accent1">
                  <a:lumMod val="60000"/>
                  <a:lumOff val="40000"/>
                </a:schemeClr>
              </a:solidFill>
            </a:rPr>
            <a:t>Majority</a:t>
          </a:r>
          <a:r>
            <a:rPr lang="en-GB" sz="1600" b="1" baseline="0">
              <a:solidFill>
                <a:schemeClr val="accent1">
                  <a:lumMod val="60000"/>
                  <a:lumOff val="40000"/>
                </a:schemeClr>
              </a:solidFill>
            </a:rPr>
            <a:t> thinking about</a:t>
          </a:r>
        </a:p>
        <a:p xmlns:a="http://schemas.openxmlformats.org/drawingml/2006/main">
          <a:pPr algn="ctr">
            <a:lnSpc>
              <a:spcPct val="90000"/>
            </a:lnSpc>
          </a:pPr>
          <a:r>
            <a:rPr lang="en-GB" sz="1600" b="1" baseline="0">
              <a:solidFill>
                <a:schemeClr val="accent1">
                  <a:lumMod val="60000"/>
                  <a:lumOff val="40000"/>
                </a:schemeClr>
              </a:solidFill>
            </a:rPr>
            <a:t>meaning / purpose of life, often / sometimes</a:t>
          </a:r>
          <a:endParaRPr lang="en-GB" sz="1600" b="1">
            <a:solidFill>
              <a:schemeClr val="accent1">
                <a:lumMod val="60000"/>
                <a:lumOff val="40000"/>
              </a:schemeClr>
            </a:solidFill>
          </a:endParaRPr>
        </a:p>
      </cdr:txBody>
    </cdr:sp>
  </cdr:relSizeAnchor>
  <cdr:relSizeAnchor xmlns:cdr="http://schemas.openxmlformats.org/drawingml/2006/chartDrawing">
    <cdr:from>
      <cdr:x>0.26037</cdr:x>
      <cdr:y>0.12505</cdr:y>
    </cdr:from>
    <cdr:to>
      <cdr:x>0.29834</cdr:x>
      <cdr:y>0.35385</cdr:y>
    </cdr:to>
    <cdr:sp macro="" textlink="">
      <cdr:nvSpPr>
        <cdr:cNvPr id="27" name="TextBox 1">
          <a:extLst xmlns:a="http://schemas.openxmlformats.org/drawingml/2006/main">
            <a:ext uri="{FF2B5EF4-FFF2-40B4-BE49-F238E27FC236}">
              <a16:creationId xmlns:a16="http://schemas.microsoft.com/office/drawing/2014/main" id="{FDEA5667-7109-4D26-A771-0D864F64C439}"/>
            </a:ext>
          </a:extLst>
        </cdr:cNvPr>
        <cdr:cNvSpPr txBox="1"/>
      </cdr:nvSpPr>
      <cdr:spPr>
        <a:xfrm xmlns:a="http://schemas.openxmlformats.org/drawingml/2006/main">
          <a:off x="3311162" y="1017535"/>
          <a:ext cx="482960" cy="1861737"/>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a:solidFill>
                <a:schemeClr val="accent1"/>
              </a:solidFill>
            </a:rPr>
            <a:t>Great Britain</a:t>
          </a:r>
        </a:p>
      </cdr:txBody>
    </cdr:sp>
  </cdr:relSizeAnchor>
  <cdr:relSizeAnchor xmlns:cdr="http://schemas.openxmlformats.org/drawingml/2006/chartDrawing">
    <cdr:from>
      <cdr:x>0.22398</cdr:x>
      <cdr:y>0.16923</cdr:y>
    </cdr:from>
    <cdr:to>
      <cdr:x>0.25609</cdr:x>
      <cdr:y>0.35385</cdr:y>
    </cdr:to>
    <cdr:sp macro="" textlink="">
      <cdr:nvSpPr>
        <cdr:cNvPr id="28" name="TextBox 1">
          <a:extLst xmlns:a="http://schemas.openxmlformats.org/drawingml/2006/main">
            <a:ext uri="{FF2B5EF4-FFF2-40B4-BE49-F238E27FC236}">
              <a16:creationId xmlns:a16="http://schemas.microsoft.com/office/drawing/2014/main" id="{BEB130A8-00CF-4BE8-BF7B-DFF323085329}"/>
            </a:ext>
          </a:extLst>
        </cdr:cNvPr>
        <cdr:cNvSpPr txBox="1"/>
      </cdr:nvSpPr>
      <cdr:spPr>
        <a:xfrm xmlns:a="http://schemas.openxmlformats.org/drawingml/2006/main">
          <a:off x="2848428" y="1377042"/>
          <a:ext cx="408305" cy="150222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chemeClr val="accent1"/>
              </a:solidFill>
            </a:rPr>
            <a:t>Sweden</a:t>
          </a:r>
          <a:endParaRPr lang="en-GB" sz="1800" b="1">
            <a:solidFill>
              <a:schemeClr val="accent1"/>
            </a:solidFill>
          </a:endParaRPr>
        </a:p>
      </cdr:txBody>
    </cdr:sp>
  </cdr:relSizeAnchor>
  <cdr:relSizeAnchor xmlns:cdr="http://schemas.openxmlformats.org/drawingml/2006/chartDrawing">
    <cdr:from>
      <cdr:x>0.40702</cdr:x>
      <cdr:y>0.15585</cdr:y>
    </cdr:from>
    <cdr:to>
      <cdr:x>0.43612</cdr:x>
      <cdr:y>0.35518</cdr:y>
    </cdr:to>
    <cdr:sp macro="" textlink="">
      <cdr:nvSpPr>
        <cdr:cNvPr id="29" name="TextBox 1">
          <a:extLst xmlns:a="http://schemas.openxmlformats.org/drawingml/2006/main">
            <a:ext uri="{FF2B5EF4-FFF2-40B4-BE49-F238E27FC236}">
              <a16:creationId xmlns:a16="http://schemas.microsoft.com/office/drawing/2014/main" id="{A925A4B3-6E55-455E-B58B-C795CEC065FC}"/>
            </a:ext>
          </a:extLst>
        </cdr:cNvPr>
        <cdr:cNvSpPr txBox="1"/>
      </cdr:nvSpPr>
      <cdr:spPr>
        <a:xfrm xmlns:a="http://schemas.openxmlformats.org/drawingml/2006/main">
          <a:off x="5176157" y="1268186"/>
          <a:ext cx="370113" cy="162197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7030A0"/>
              </a:solidFill>
            </a:rPr>
            <a:t>Israel</a:t>
          </a:r>
          <a:endParaRPr lang="en-GB" sz="1800" b="1">
            <a:solidFill>
              <a:srgbClr val="7030A0"/>
            </a:solidFill>
          </a:endParaRPr>
        </a:p>
      </cdr:txBody>
    </cdr:sp>
  </cdr:relSizeAnchor>
  <cdr:relSizeAnchor xmlns:cdr="http://schemas.openxmlformats.org/drawingml/2006/chartDrawing">
    <cdr:from>
      <cdr:x>0.35238</cdr:x>
      <cdr:y>0.13779</cdr:y>
    </cdr:from>
    <cdr:to>
      <cdr:x>0.38448</cdr:x>
      <cdr:y>0.35547</cdr:y>
    </cdr:to>
    <cdr:sp macro="" textlink="">
      <cdr:nvSpPr>
        <cdr:cNvPr id="30" name="TextBox 1">
          <a:extLst xmlns:a="http://schemas.openxmlformats.org/drawingml/2006/main">
            <a:ext uri="{FF2B5EF4-FFF2-40B4-BE49-F238E27FC236}">
              <a16:creationId xmlns:a16="http://schemas.microsoft.com/office/drawing/2014/main" id="{F6EAFF8C-2639-4A40-82F5-EAF1C95535E1}"/>
            </a:ext>
          </a:extLst>
        </cdr:cNvPr>
        <cdr:cNvSpPr txBox="1"/>
      </cdr:nvSpPr>
      <cdr:spPr>
        <a:xfrm xmlns:a="http://schemas.openxmlformats.org/drawingml/2006/main">
          <a:off x="4481333" y="1121229"/>
          <a:ext cx="408188" cy="1771237"/>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chemeClr val="accent1"/>
              </a:solidFill>
            </a:rPr>
            <a:t>South</a:t>
          </a:r>
          <a:r>
            <a:rPr lang="en-GB" sz="1800" b="1" baseline="0">
              <a:solidFill>
                <a:schemeClr val="bg2">
                  <a:lumMod val="50000"/>
                </a:schemeClr>
              </a:solidFill>
            </a:rPr>
            <a:t> </a:t>
          </a:r>
          <a:r>
            <a:rPr lang="en-GB" sz="1800" b="1" baseline="0">
              <a:solidFill>
                <a:schemeClr val="accent2"/>
              </a:solidFill>
            </a:rPr>
            <a:t>Korea</a:t>
          </a:r>
          <a:endParaRPr lang="en-GB" sz="1800" b="1">
            <a:solidFill>
              <a:schemeClr val="accent2"/>
            </a:solidFill>
          </a:endParaRPr>
        </a:p>
      </cdr:txBody>
    </cdr:sp>
  </cdr:relSizeAnchor>
  <cdr:relSizeAnchor xmlns:cdr="http://schemas.openxmlformats.org/drawingml/2006/chartDrawing">
    <cdr:from>
      <cdr:x>0.5439</cdr:x>
      <cdr:y>0.18082</cdr:y>
    </cdr:from>
    <cdr:to>
      <cdr:x>0.57494</cdr:x>
      <cdr:y>0.35452</cdr:y>
    </cdr:to>
    <cdr:sp macro="" textlink="">
      <cdr:nvSpPr>
        <cdr:cNvPr id="31" name="TextBox 1">
          <a:extLst xmlns:a="http://schemas.openxmlformats.org/drawingml/2006/main">
            <a:ext uri="{FF2B5EF4-FFF2-40B4-BE49-F238E27FC236}">
              <a16:creationId xmlns:a16="http://schemas.microsoft.com/office/drawing/2014/main" id="{9AD90E61-587C-4066-9649-3EB1FF29A428}"/>
            </a:ext>
          </a:extLst>
        </cdr:cNvPr>
        <cdr:cNvSpPr txBox="1"/>
      </cdr:nvSpPr>
      <cdr:spPr>
        <a:xfrm xmlns:a="http://schemas.openxmlformats.org/drawingml/2006/main">
          <a:off x="6916957" y="1471310"/>
          <a:ext cx="394743" cy="141340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F0"/>
              </a:solidFill>
            </a:rPr>
            <a:t>Mexico</a:t>
          </a:r>
          <a:endParaRPr lang="en-GB" sz="1800" b="1">
            <a:solidFill>
              <a:srgbClr val="00B0F0"/>
            </a:solidFill>
          </a:endParaRPr>
        </a:p>
      </cdr:txBody>
    </cdr:sp>
  </cdr:relSizeAnchor>
  <cdr:relSizeAnchor xmlns:cdr="http://schemas.openxmlformats.org/drawingml/2006/chartDrawing">
    <cdr:from>
      <cdr:x>0.28861</cdr:x>
      <cdr:y>0.12651</cdr:y>
    </cdr:from>
    <cdr:to>
      <cdr:x>0.32017</cdr:x>
      <cdr:y>0.35452</cdr:y>
    </cdr:to>
    <cdr:sp macro="" textlink="">
      <cdr:nvSpPr>
        <cdr:cNvPr id="32" name="TextBox 1">
          <a:extLst xmlns:a="http://schemas.openxmlformats.org/drawingml/2006/main">
            <a:ext uri="{FF2B5EF4-FFF2-40B4-BE49-F238E27FC236}">
              <a16:creationId xmlns:a16="http://schemas.microsoft.com/office/drawing/2014/main" id="{388E1684-2BEF-4A53-BCDB-5C0295486961}"/>
            </a:ext>
          </a:extLst>
        </cdr:cNvPr>
        <cdr:cNvSpPr txBox="1"/>
      </cdr:nvSpPr>
      <cdr:spPr>
        <a:xfrm xmlns:a="http://schemas.openxmlformats.org/drawingml/2006/main">
          <a:off x="3670365" y="1029383"/>
          <a:ext cx="401369" cy="185533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chemeClr val="accent4"/>
              </a:solidFill>
            </a:rPr>
            <a:t>Jap</a:t>
          </a:r>
          <a:r>
            <a:rPr lang="en-GB" sz="1800" b="1" baseline="0">
              <a:solidFill>
                <a:schemeClr val="accent2"/>
              </a:solidFill>
            </a:rPr>
            <a:t>an</a:t>
          </a:r>
          <a:endParaRPr lang="en-GB" sz="1800" b="1">
            <a:solidFill>
              <a:schemeClr val="accent2"/>
            </a:solidFill>
          </a:endParaRPr>
        </a:p>
      </cdr:txBody>
    </cdr:sp>
  </cdr:relSizeAnchor>
  <cdr:relSizeAnchor xmlns:cdr="http://schemas.openxmlformats.org/drawingml/2006/chartDrawing">
    <cdr:from>
      <cdr:x>0.58125</cdr:x>
      <cdr:y>0.14565</cdr:y>
    </cdr:from>
    <cdr:to>
      <cdr:x>0.61228</cdr:x>
      <cdr:y>0.35504</cdr:y>
    </cdr:to>
    <cdr:sp macro="" textlink="">
      <cdr:nvSpPr>
        <cdr:cNvPr id="33" name="TextBox 1">
          <a:extLst xmlns:a="http://schemas.openxmlformats.org/drawingml/2006/main">
            <a:ext uri="{FF2B5EF4-FFF2-40B4-BE49-F238E27FC236}">
              <a16:creationId xmlns:a16="http://schemas.microsoft.com/office/drawing/2014/main" id="{1EBBF15B-393C-4025-8E6C-02A1B6174691}"/>
            </a:ext>
          </a:extLst>
        </cdr:cNvPr>
        <cdr:cNvSpPr txBox="1"/>
      </cdr:nvSpPr>
      <cdr:spPr>
        <a:xfrm xmlns:a="http://schemas.openxmlformats.org/drawingml/2006/main">
          <a:off x="7391917" y="1185138"/>
          <a:ext cx="394616" cy="170382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chemeClr val="accent2"/>
              </a:solidFill>
            </a:rPr>
            <a:t>Singa</a:t>
          </a:r>
          <a:r>
            <a:rPr lang="en-GB" sz="1800" b="1" baseline="0">
              <a:solidFill>
                <a:srgbClr val="00B050"/>
              </a:solidFill>
            </a:rPr>
            <a:t>pore</a:t>
          </a:r>
          <a:endParaRPr lang="en-GB" sz="1800" b="1">
            <a:solidFill>
              <a:srgbClr val="00B050"/>
            </a:solidFill>
          </a:endParaRPr>
        </a:p>
      </cdr:txBody>
    </cdr:sp>
  </cdr:relSizeAnchor>
  <cdr:relSizeAnchor xmlns:cdr="http://schemas.openxmlformats.org/drawingml/2006/chartDrawing">
    <cdr:from>
      <cdr:x>0.74378</cdr:x>
      <cdr:y>0.15518</cdr:y>
    </cdr:from>
    <cdr:to>
      <cdr:x>0.77909</cdr:x>
      <cdr:y>0.34515</cdr:y>
    </cdr:to>
    <cdr:sp macro="" textlink="">
      <cdr:nvSpPr>
        <cdr:cNvPr id="34" name="TextBox 1">
          <a:extLst xmlns:a="http://schemas.openxmlformats.org/drawingml/2006/main">
            <a:ext uri="{FF2B5EF4-FFF2-40B4-BE49-F238E27FC236}">
              <a16:creationId xmlns:a16="http://schemas.microsoft.com/office/drawing/2014/main" id="{59216FAC-1BB5-4A60-B334-9A449B794AF0}"/>
            </a:ext>
          </a:extLst>
        </cdr:cNvPr>
        <cdr:cNvSpPr txBox="1"/>
      </cdr:nvSpPr>
      <cdr:spPr>
        <a:xfrm xmlns:a="http://schemas.openxmlformats.org/drawingml/2006/main">
          <a:off x="9458819" y="1262742"/>
          <a:ext cx="449046" cy="154577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FF0000"/>
              </a:solidFill>
            </a:rPr>
            <a:t>India</a:t>
          </a:r>
          <a:endParaRPr lang="en-GB" sz="1800" b="1">
            <a:solidFill>
              <a:srgbClr val="FF0000"/>
            </a:solidFill>
          </a:endParaRPr>
        </a:p>
      </cdr:txBody>
    </cdr:sp>
  </cdr:relSizeAnchor>
  <cdr:relSizeAnchor xmlns:cdr="http://schemas.openxmlformats.org/drawingml/2006/chartDrawing">
    <cdr:from>
      <cdr:x>0.6539</cdr:x>
      <cdr:y>0.15899</cdr:y>
    </cdr:from>
    <cdr:to>
      <cdr:x>0.68547</cdr:x>
      <cdr:y>0.35504</cdr:y>
    </cdr:to>
    <cdr:sp macro="" textlink="">
      <cdr:nvSpPr>
        <cdr:cNvPr id="35" name="TextBox 1">
          <a:extLst xmlns:a="http://schemas.openxmlformats.org/drawingml/2006/main">
            <a:ext uri="{FF2B5EF4-FFF2-40B4-BE49-F238E27FC236}">
              <a16:creationId xmlns:a16="http://schemas.microsoft.com/office/drawing/2014/main" id="{FD173420-1075-45DC-8E61-F4E93654099B}"/>
            </a:ext>
          </a:extLst>
        </cdr:cNvPr>
        <cdr:cNvSpPr txBox="1"/>
      </cdr:nvSpPr>
      <cdr:spPr>
        <a:xfrm xmlns:a="http://schemas.openxmlformats.org/drawingml/2006/main">
          <a:off x="8315796" y="1293687"/>
          <a:ext cx="401483" cy="159527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50"/>
              </a:solidFill>
            </a:rPr>
            <a:t>Indonesia</a:t>
          </a:r>
          <a:endParaRPr lang="en-GB" sz="1800" b="1">
            <a:solidFill>
              <a:srgbClr val="00B050"/>
            </a:solidFill>
          </a:endParaRPr>
        </a:p>
      </cdr:txBody>
    </cdr:sp>
  </cdr:relSizeAnchor>
  <cdr:relSizeAnchor xmlns:cdr="http://schemas.openxmlformats.org/drawingml/2006/chartDrawing">
    <cdr:from>
      <cdr:x>0.61731</cdr:x>
      <cdr:y>0.16267</cdr:y>
    </cdr:from>
    <cdr:to>
      <cdr:x>0.65155</cdr:x>
      <cdr:y>0.35451</cdr:y>
    </cdr:to>
    <cdr:sp macro="" textlink="">
      <cdr:nvSpPr>
        <cdr:cNvPr id="36" name="TextBox 1">
          <a:extLst xmlns:a="http://schemas.openxmlformats.org/drawingml/2006/main">
            <a:ext uri="{FF2B5EF4-FFF2-40B4-BE49-F238E27FC236}">
              <a16:creationId xmlns:a16="http://schemas.microsoft.com/office/drawing/2014/main" id="{FC7D5338-7A43-47F1-A17B-10E2A7BFC0FB}"/>
            </a:ext>
          </a:extLst>
        </cdr:cNvPr>
        <cdr:cNvSpPr txBox="1"/>
      </cdr:nvSpPr>
      <cdr:spPr>
        <a:xfrm xmlns:a="http://schemas.openxmlformats.org/drawingml/2006/main">
          <a:off x="7850423" y="1323693"/>
          <a:ext cx="435438" cy="156102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F0"/>
              </a:solidFill>
            </a:rPr>
            <a:t>Poland</a:t>
          </a:r>
          <a:endParaRPr lang="en-GB" sz="1800" b="1">
            <a:solidFill>
              <a:srgbClr val="00B0F0"/>
            </a:solidFill>
          </a:endParaRPr>
        </a:p>
      </cdr:txBody>
    </cdr:sp>
  </cdr:relSizeAnchor>
  <cdr:relSizeAnchor xmlns:cdr="http://schemas.openxmlformats.org/drawingml/2006/chartDrawing">
    <cdr:from>
      <cdr:x>0.6814</cdr:x>
      <cdr:y>0.15597</cdr:y>
    </cdr:from>
    <cdr:to>
      <cdr:x>0.7151</cdr:x>
      <cdr:y>0.35437</cdr:y>
    </cdr:to>
    <cdr:sp macro="" textlink="">
      <cdr:nvSpPr>
        <cdr:cNvPr id="38" name="TextBox 1">
          <a:extLst xmlns:a="http://schemas.openxmlformats.org/drawingml/2006/main">
            <a:ext uri="{FF2B5EF4-FFF2-40B4-BE49-F238E27FC236}">
              <a16:creationId xmlns:a16="http://schemas.microsoft.com/office/drawing/2014/main" id="{890E526B-EAA2-46F8-B7BE-D30730B6931B}"/>
            </a:ext>
          </a:extLst>
        </cdr:cNvPr>
        <cdr:cNvSpPr txBox="1"/>
      </cdr:nvSpPr>
      <cdr:spPr>
        <a:xfrm xmlns:a="http://schemas.openxmlformats.org/drawingml/2006/main">
          <a:off x="8665571" y="1269121"/>
          <a:ext cx="428570" cy="161439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50"/>
              </a:solidFill>
            </a:rPr>
            <a:t>Mala</a:t>
          </a:r>
          <a:r>
            <a:rPr lang="en-GB" sz="1800" b="1" baseline="0">
              <a:solidFill>
                <a:schemeClr val="accent2"/>
              </a:solidFill>
            </a:rPr>
            <a:t>ysia</a:t>
          </a:r>
          <a:endParaRPr lang="en-GB" sz="1800" b="1">
            <a:solidFill>
              <a:schemeClr val="accent2"/>
            </a:solidFill>
          </a:endParaRPr>
        </a:p>
      </cdr:txBody>
    </cdr:sp>
  </cdr:relSizeAnchor>
  <cdr:relSizeAnchor xmlns:cdr="http://schemas.openxmlformats.org/drawingml/2006/chartDrawing">
    <cdr:from>
      <cdr:x>0.69744</cdr:x>
      <cdr:y>0.14783</cdr:y>
    </cdr:from>
    <cdr:to>
      <cdr:x>0.72794</cdr:x>
      <cdr:y>0.31706</cdr:y>
    </cdr:to>
    <cdr:sp macro="" textlink="">
      <cdr:nvSpPr>
        <cdr:cNvPr id="39" name="TextBox 1">
          <a:extLst xmlns:a="http://schemas.openxmlformats.org/drawingml/2006/main">
            <a:ext uri="{FF2B5EF4-FFF2-40B4-BE49-F238E27FC236}">
              <a16:creationId xmlns:a16="http://schemas.microsoft.com/office/drawing/2014/main" id="{845F6851-5F8D-407C-9624-EFF220303174}"/>
            </a:ext>
          </a:extLst>
        </cdr:cNvPr>
        <cdr:cNvSpPr txBox="1"/>
      </cdr:nvSpPr>
      <cdr:spPr>
        <a:xfrm xmlns:a="http://schemas.openxmlformats.org/drawingml/2006/main">
          <a:off x="8869560" y="1202871"/>
          <a:ext cx="387876" cy="137704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r>
            <a:rPr lang="en-GB" sz="1800" b="1" baseline="0">
              <a:solidFill>
                <a:srgbClr val="8F80FC"/>
              </a:solidFill>
            </a:rPr>
            <a:t>Romainia</a:t>
          </a:r>
          <a:endParaRPr lang="en-GB" sz="1200" b="1">
            <a:solidFill>
              <a:srgbClr val="8F80FC"/>
            </a:solidFill>
          </a:endParaRPr>
        </a:p>
      </cdr:txBody>
    </cdr:sp>
  </cdr:relSizeAnchor>
  <cdr:relSizeAnchor xmlns:cdr="http://schemas.openxmlformats.org/drawingml/2006/chartDrawing">
    <cdr:from>
      <cdr:x>0.37089</cdr:x>
      <cdr:y>0.15561</cdr:y>
    </cdr:from>
    <cdr:to>
      <cdr:x>0.40567</cdr:x>
      <cdr:y>0.3548</cdr:y>
    </cdr:to>
    <cdr:sp macro="" textlink="">
      <cdr:nvSpPr>
        <cdr:cNvPr id="40" name="TextBox 1">
          <a:extLst xmlns:a="http://schemas.openxmlformats.org/drawingml/2006/main">
            <a:ext uri="{FF2B5EF4-FFF2-40B4-BE49-F238E27FC236}">
              <a16:creationId xmlns:a16="http://schemas.microsoft.com/office/drawing/2014/main" id="{1FCA1203-6AC1-4327-ABDA-900843F91D59}"/>
            </a:ext>
          </a:extLst>
        </cdr:cNvPr>
        <cdr:cNvSpPr txBox="1"/>
      </cdr:nvSpPr>
      <cdr:spPr>
        <a:xfrm xmlns:a="http://schemas.openxmlformats.org/drawingml/2006/main">
          <a:off x="4716718" y="1266209"/>
          <a:ext cx="442282" cy="162081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F0"/>
              </a:solidFill>
            </a:rPr>
            <a:t>Can</a:t>
          </a:r>
          <a:r>
            <a:rPr lang="en-GB" sz="1800" b="1" baseline="0">
              <a:solidFill>
                <a:schemeClr val="accent1"/>
              </a:solidFill>
            </a:rPr>
            <a:t>ada</a:t>
          </a:r>
          <a:endParaRPr lang="en-GB" sz="1800" b="1">
            <a:solidFill>
              <a:schemeClr val="accent1"/>
            </a:solidFill>
          </a:endParaRPr>
        </a:p>
      </cdr:txBody>
    </cdr:sp>
  </cdr:relSizeAnchor>
  <cdr:relSizeAnchor xmlns:cdr="http://schemas.openxmlformats.org/drawingml/2006/chartDrawing">
    <cdr:from>
      <cdr:x>0.48945</cdr:x>
      <cdr:y>0.18341</cdr:y>
    </cdr:from>
    <cdr:to>
      <cdr:x>0.51781</cdr:x>
      <cdr:y>0.35437</cdr:y>
    </cdr:to>
    <cdr:sp macro="" textlink="">
      <cdr:nvSpPr>
        <cdr:cNvPr id="41" name="TextBox 1">
          <a:extLst xmlns:a="http://schemas.openxmlformats.org/drawingml/2006/main">
            <a:ext uri="{FF2B5EF4-FFF2-40B4-BE49-F238E27FC236}">
              <a16:creationId xmlns:a16="http://schemas.microsoft.com/office/drawing/2014/main" id="{89E86848-FDD8-4AEE-8AC2-FA74A02EEF22}"/>
            </a:ext>
          </a:extLst>
        </cdr:cNvPr>
        <cdr:cNvSpPr txBox="1"/>
      </cdr:nvSpPr>
      <cdr:spPr>
        <a:xfrm xmlns:a="http://schemas.openxmlformats.org/drawingml/2006/main">
          <a:off x="6224400" y="1492403"/>
          <a:ext cx="360661" cy="139111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D59610"/>
              </a:solidFill>
            </a:rPr>
            <a:t>Tai</a:t>
          </a:r>
          <a:r>
            <a:rPr lang="en-GB" sz="1800" b="1" baseline="0">
              <a:solidFill>
                <a:schemeClr val="accent2"/>
              </a:solidFill>
            </a:rPr>
            <a:t>wan</a:t>
          </a:r>
          <a:endParaRPr lang="en-GB" sz="1800" b="1">
            <a:solidFill>
              <a:schemeClr val="accent2"/>
            </a:solidFill>
          </a:endParaRPr>
        </a:p>
      </cdr:txBody>
    </cdr:sp>
  </cdr:relSizeAnchor>
  <cdr:relSizeAnchor xmlns:cdr="http://schemas.openxmlformats.org/drawingml/2006/chartDrawing">
    <cdr:from>
      <cdr:x>0.42567</cdr:x>
      <cdr:y>0.1509</cdr:y>
    </cdr:from>
    <cdr:to>
      <cdr:x>0.46098</cdr:x>
      <cdr:y>0.35479</cdr:y>
    </cdr:to>
    <cdr:sp macro="" textlink="">
      <cdr:nvSpPr>
        <cdr:cNvPr id="42" name="TextBox 1">
          <a:extLst xmlns:a="http://schemas.openxmlformats.org/drawingml/2006/main">
            <a:ext uri="{FF2B5EF4-FFF2-40B4-BE49-F238E27FC236}">
              <a16:creationId xmlns:a16="http://schemas.microsoft.com/office/drawing/2014/main" id="{BCB0290C-AAC5-4591-886D-E6CEEA18D290}"/>
            </a:ext>
          </a:extLst>
        </cdr:cNvPr>
        <cdr:cNvSpPr txBox="1"/>
      </cdr:nvSpPr>
      <cdr:spPr>
        <a:xfrm xmlns:a="http://schemas.openxmlformats.org/drawingml/2006/main">
          <a:off x="5413400" y="1227921"/>
          <a:ext cx="449045" cy="165906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8F80FC"/>
              </a:solidFill>
            </a:rPr>
            <a:t>Bulgaria</a:t>
          </a:r>
          <a:endParaRPr lang="en-GB" sz="1800" b="1">
            <a:solidFill>
              <a:srgbClr val="8F80FC"/>
            </a:solidFill>
          </a:endParaRPr>
        </a:p>
      </cdr:txBody>
    </cdr:sp>
  </cdr:relSizeAnchor>
  <cdr:relSizeAnchor xmlns:cdr="http://schemas.openxmlformats.org/drawingml/2006/chartDrawing">
    <cdr:from>
      <cdr:x>0.77149</cdr:x>
      <cdr:y>0.11476</cdr:y>
    </cdr:from>
    <cdr:to>
      <cdr:x>0.81376</cdr:x>
      <cdr:y>0.31973</cdr:y>
    </cdr:to>
    <cdr:sp macro="" textlink="">
      <cdr:nvSpPr>
        <cdr:cNvPr id="43" name="TextBox 1">
          <a:extLst xmlns:a="http://schemas.openxmlformats.org/drawingml/2006/main">
            <a:ext uri="{FF2B5EF4-FFF2-40B4-BE49-F238E27FC236}">
              <a16:creationId xmlns:a16="http://schemas.microsoft.com/office/drawing/2014/main" id="{0B650CD4-A4AC-4D47-B666-0D801DD9F8D7}"/>
            </a:ext>
          </a:extLst>
        </cdr:cNvPr>
        <cdr:cNvSpPr txBox="1"/>
      </cdr:nvSpPr>
      <cdr:spPr>
        <a:xfrm xmlns:a="http://schemas.openxmlformats.org/drawingml/2006/main">
          <a:off x="9811187" y="933775"/>
          <a:ext cx="537557" cy="166791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50"/>
              </a:solidFill>
            </a:rPr>
            <a:t>Afghanis</a:t>
          </a:r>
          <a:r>
            <a:rPr lang="en-GB" sz="1800" b="1" baseline="0">
              <a:solidFill>
                <a:schemeClr val="accent6">
                  <a:lumMod val="75000"/>
                </a:schemeClr>
              </a:solidFill>
            </a:rPr>
            <a:t>tan</a:t>
          </a:r>
          <a:endParaRPr lang="en-GB" sz="1800" b="1">
            <a:solidFill>
              <a:schemeClr val="accent6">
                <a:lumMod val="75000"/>
              </a:schemeClr>
            </a:solidFill>
          </a:endParaRPr>
        </a:p>
      </cdr:txBody>
    </cdr:sp>
  </cdr:relSizeAnchor>
  <cdr:relSizeAnchor xmlns:cdr="http://schemas.openxmlformats.org/drawingml/2006/chartDrawing">
    <cdr:from>
      <cdr:x>0.46227</cdr:x>
      <cdr:y>0.16245</cdr:y>
    </cdr:from>
    <cdr:to>
      <cdr:x>0.5024</cdr:x>
      <cdr:y>0.35613</cdr:y>
    </cdr:to>
    <cdr:sp macro="" textlink="">
      <cdr:nvSpPr>
        <cdr:cNvPr id="44" name="TextBox 1">
          <a:extLst xmlns:a="http://schemas.openxmlformats.org/drawingml/2006/main">
            <a:ext uri="{FF2B5EF4-FFF2-40B4-BE49-F238E27FC236}">
              <a16:creationId xmlns:a16="http://schemas.microsoft.com/office/drawing/2014/main" id="{9BC27A27-D9AE-4513-8707-0EE034C02DEB}"/>
            </a:ext>
          </a:extLst>
        </cdr:cNvPr>
        <cdr:cNvSpPr txBox="1"/>
      </cdr:nvSpPr>
      <cdr:spPr>
        <a:xfrm xmlns:a="http://schemas.openxmlformats.org/drawingml/2006/main">
          <a:off x="5878772" y="1321886"/>
          <a:ext cx="510342" cy="157598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F0"/>
              </a:solidFill>
            </a:rPr>
            <a:t>Lithuania</a:t>
          </a:r>
          <a:endParaRPr lang="en-GB" sz="1800" b="1">
            <a:solidFill>
              <a:srgbClr val="00B0F0"/>
            </a:solidFill>
          </a:endParaRPr>
        </a:p>
      </cdr:txBody>
    </cdr:sp>
  </cdr:relSizeAnchor>
  <cdr:relSizeAnchor xmlns:cdr="http://schemas.openxmlformats.org/drawingml/2006/chartDrawing">
    <cdr:from>
      <cdr:x>0.50588</cdr:x>
      <cdr:y>0.15719</cdr:y>
    </cdr:from>
    <cdr:to>
      <cdr:x>0.54569</cdr:x>
      <cdr:y>0.32159</cdr:y>
    </cdr:to>
    <cdr:sp macro="" textlink="">
      <cdr:nvSpPr>
        <cdr:cNvPr id="45" name="TextBox 1">
          <a:extLst xmlns:a="http://schemas.openxmlformats.org/drawingml/2006/main">
            <a:ext uri="{FF2B5EF4-FFF2-40B4-BE49-F238E27FC236}">
              <a16:creationId xmlns:a16="http://schemas.microsoft.com/office/drawing/2014/main" id="{D4DB3165-9092-4A7B-841B-6CE2C6F81CFA}"/>
            </a:ext>
          </a:extLst>
        </cdr:cNvPr>
        <cdr:cNvSpPr txBox="1"/>
      </cdr:nvSpPr>
      <cdr:spPr>
        <a:xfrm xmlns:a="http://schemas.openxmlformats.org/drawingml/2006/main">
          <a:off x="6433458" y="1279070"/>
          <a:ext cx="506186" cy="133774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r>
            <a:rPr lang="en-GB" sz="1800" b="1" baseline="0">
              <a:solidFill>
                <a:srgbClr val="00B0F0"/>
              </a:solidFill>
            </a:rPr>
            <a:t>Slovakia</a:t>
          </a:r>
          <a:endParaRPr lang="en-GB" sz="1800" b="1">
            <a:solidFill>
              <a:srgbClr val="00B0F0"/>
            </a:solidFill>
          </a:endParaRPr>
        </a:p>
      </cdr:txBody>
    </cdr:sp>
  </cdr:relSizeAnchor>
  <cdr:relSizeAnchor xmlns:cdr="http://schemas.openxmlformats.org/drawingml/2006/chartDrawing">
    <cdr:from>
      <cdr:x>0.06948</cdr:x>
      <cdr:y>0.12664</cdr:y>
    </cdr:from>
    <cdr:to>
      <cdr:x>0.22248</cdr:x>
      <cdr:y>0.27559</cdr:y>
    </cdr:to>
    <cdr:sp macro="" textlink="">
      <cdr:nvSpPr>
        <cdr:cNvPr id="46" name="TextBox 1">
          <a:extLst xmlns:a="http://schemas.openxmlformats.org/drawingml/2006/main">
            <a:ext uri="{FF2B5EF4-FFF2-40B4-BE49-F238E27FC236}">
              <a16:creationId xmlns:a16="http://schemas.microsoft.com/office/drawing/2014/main" id="{3B299547-5697-409A-BCE4-4F9E56A44567}"/>
            </a:ext>
          </a:extLst>
        </cdr:cNvPr>
        <cdr:cNvSpPr txBox="1"/>
      </cdr:nvSpPr>
      <cdr:spPr>
        <a:xfrm xmlns:a="http://schemas.openxmlformats.org/drawingml/2006/main">
          <a:off x="883558" y="1030514"/>
          <a:ext cx="1945830" cy="121194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700" b="1" u="none" baseline="0">
              <a:solidFill>
                <a:schemeClr val="bg2">
                  <a:lumMod val="50000"/>
                </a:schemeClr>
              </a:solidFill>
            </a:rPr>
            <a:t>For subsets of 44 nations. Example positions --&gt;</a:t>
          </a:r>
          <a:endParaRPr lang="en-GB" sz="1700" b="0" u="none">
            <a:solidFill>
              <a:schemeClr val="bg2">
                <a:lumMod val="50000"/>
              </a:schemeClr>
            </a:solidFill>
          </a:endParaRPr>
        </a:p>
      </cdr:txBody>
    </cdr:sp>
  </cdr:relSizeAnchor>
  <cdr:relSizeAnchor xmlns:cdr="http://schemas.openxmlformats.org/drawingml/2006/chartDrawing">
    <cdr:from>
      <cdr:x>0.30658</cdr:x>
      <cdr:y>0.12731</cdr:y>
    </cdr:from>
    <cdr:to>
      <cdr:x>0.33868</cdr:x>
      <cdr:y>0.35386</cdr:y>
    </cdr:to>
    <cdr:sp macro="" textlink="">
      <cdr:nvSpPr>
        <cdr:cNvPr id="47" name="TextBox 1">
          <a:extLst xmlns:a="http://schemas.openxmlformats.org/drawingml/2006/main">
            <a:ext uri="{FF2B5EF4-FFF2-40B4-BE49-F238E27FC236}">
              <a16:creationId xmlns:a16="http://schemas.microsoft.com/office/drawing/2014/main" id="{5A905DD3-9CBD-4E5C-99B3-D9FA41CCAC38}"/>
            </a:ext>
          </a:extLst>
        </cdr:cNvPr>
        <cdr:cNvSpPr txBox="1"/>
      </cdr:nvSpPr>
      <cdr:spPr>
        <a:xfrm xmlns:a="http://schemas.openxmlformats.org/drawingml/2006/main">
          <a:off x="3898900" y="1035957"/>
          <a:ext cx="408188" cy="184345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F0"/>
              </a:solidFill>
            </a:rPr>
            <a:t>Belg</a:t>
          </a:r>
          <a:r>
            <a:rPr lang="en-GB" sz="1800" b="1" baseline="0">
              <a:solidFill>
                <a:schemeClr val="accent1"/>
              </a:solidFill>
            </a:rPr>
            <a:t>ium</a:t>
          </a:r>
          <a:endParaRPr lang="en-GB" sz="1800" b="1">
            <a:solidFill>
              <a:schemeClr val="accent1"/>
            </a:solidFill>
          </a:endParaRPr>
        </a:p>
      </cdr:txBody>
    </cdr:sp>
  </cdr:relSizeAnchor>
  <cdr:relSizeAnchor xmlns:cdr="http://schemas.openxmlformats.org/drawingml/2006/chartDrawing">
    <cdr:from>
      <cdr:x>0.33398</cdr:x>
      <cdr:y>0.14783</cdr:y>
    </cdr:from>
    <cdr:to>
      <cdr:x>0.36607</cdr:x>
      <cdr:y>0.35518</cdr:y>
    </cdr:to>
    <cdr:sp macro="" textlink="">
      <cdr:nvSpPr>
        <cdr:cNvPr id="48" name="TextBox 1">
          <a:extLst xmlns:a="http://schemas.openxmlformats.org/drawingml/2006/main">
            <a:ext uri="{FF2B5EF4-FFF2-40B4-BE49-F238E27FC236}">
              <a16:creationId xmlns:a16="http://schemas.microsoft.com/office/drawing/2014/main" id="{712A4413-AE12-42D8-90A3-A3FF2D239379}"/>
            </a:ext>
          </a:extLst>
        </cdr:cNvPr>
        <cdr:cNvSpPr txBox="1"/>
      </cdr:nvSpPr>
      <cdr:spPr>
        <a:xfrm xmlns:a="http://schemas.openxmlformats.org/drawingml/2006/main">
          <a:off x="4247302" y="1202903"/>
          <a:ext cx="408096" cy="168725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chemeClr val="accent1"/>
              </a:solidFill>
            </a:rPr>
            <a:t>Germ</a:t>
          </a:r>
          <a:r>
            <a:rPr lang="en-GB" sz="1800" b="1" baseline="0">
              <a:solidFill>
                <a:srgbClr val="00B0F0"/>
              </a:solidFill>
            </a:rPr>
            <a:t>any</a:t>
          </a:r>
          <a:endParaRPr lang="en-GB" sz="1800" b="1">
            <a:solidFill>
              <a:srgbClr val="00B0F0"/>
            </a:solidFill>
          </a:endParaRPr>
        </a:p>
      </cdr:txBody>
    </cdr:sp>
  </cdr:relSizeAnchor>
  <cdr:relSizeAnchor xmlns:cdr="http://schemas.openxmlformats.org/drawingml/2006/chartDrawing">
    <cdr:from>
      <cdr:x>0.38876</cdr:x>
      <cdr:y>0.16789</cdr:y>
    </cdr:from>
    <cdr:to>
      <cdr:x>0.42246</cdr:x>
      <cdr:y>0.35375</cdr:y>
    </cdr:to>
    <cdr:sp macro="" textlink="">
      <cdr:nvSpPr>
        <cdr:cNvPr id="49" name="TextBox 1">
          <a:extLst xmlns:a="http://schemas.openxmlformats.org/drawingml/2006/main">
            <a:ext uri="{FF2B5EF4-FFF2-40B4-BE49-F238E27FC236}">
              <a16:creationId xmlns:a16="http://schemas.microsoft.com/office/drawing/2014/main" id="{74BBCCF6-584A-40E0-8CBB-49F7EC37D263}"/>
            </a:ext>
          </a:extLst>
        </cdr:cNvPr>
        <cdr:cNvSpPr txBox="1"/>
      </cdr:nvSpPr>
      <cdr:spPr>
        <a:xfrm xmlns:a="http://schemas.openxmlformats.org/drawingml/2006/main">
          <a:off x="4943928" y="1366157"/>
          <a:ext cx="428645" cy="151229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chemeClr val="accent1"/>
              </a:solidFill>
            </a:rPr>
            <a:t>Lat</a:t>
          </a:r>
          <a:r>
            <a:rPr lang="en-GB" sz="1800" b="1" baseline="0">
              <a:solidFill>
                <a:srgbClr val="8F80FC"/>
              </a:solidFill>
            </a:rPr>
            <a:t>via</a:t>
          </a:r>
          <a:endParaRPr lang="en-GB" sz="1800" b="1">
            <a:solidFill>
              <a:srgbClr val="8F80FC"/>
            </a:solidFill>
          </a:endParaRPr>
        </a:p>
      </cdr:txBody>
    </cdr:sp>
  </cdr:relSizeAnchor>
  <cdr:relSizeAnchor xmlns:cdr="http://schemas.openxmlformats.org/drawingml/2006/chartDrawing">
    <cdr:from>
      <cdr:x>0.44397</cdr:x>
      <cdr:y>0.16276</cdr:y>
    </cdr:from>
    <cdr:to>
      <cdr:x>0.4841</cdr:x>
      <cdr:y>0.35644</cdr:y>
    </cdr:to>
    <cdr:sp macro="" textlink="">
      <cdr:nvSpPr>
        <cdr:cNvPr id="50" name="TextBox 1">
          <a:extLst xmlns:a="http://schemas.openxmlformats.org/drawingml/2006/main">
            <a:ext uri="{FF2B5EF4-FFF2-40B4-BE49-F238E27FC236}">
              <a16:creationId xmlns:a16="http://schemas.microsoft.com/office/drawing/2014/main" id="{2787F404-0EE0-4984-BC1A-A09470B8FC66}"/>
            </a:ext>
          </a:extLst>
        </cdr:cNvPr>
        <cdr:cNvSpPr txBox="1"/>
      </cdr:nvSpPr>
      <cdr:spPr>
        <a:xfrm xmlns:a="http://schemas.openxmlformats.org/drawingml/2006/main">
          <a:off x="5646058" y="1324428"/>
          <a:ext cx="510342" cy="157598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F0"/>
              </a:solidFill>
            </a:rPr>
            <a:t>Ireland</a:t>
          </a:r>
          <a:endParaRPr lang="en-GB" sz="1800" b="1">
            <a:solidFill>
              <a:srgbClr val="00B0F0"/>
            </a:solidFill>
          </a:endParaRPr>
        </a:p>
      </cdr:txBody>
    </cdr:sp>
  </cdr:relSizeAnchor>
  <cdr:relSizeAnchor xmlns:cdr="http://schemas.openxmlformats.org/drawingml/2006/chartDrawing">
    <cdr:from>
      <cdr:x>0.49875</cdr:x>
      <cdr:y>0.31639</cdr:y>
    </cdr:from>
    <cdr:to>
      <cdr:x>0.53413</cdr:x>
      <cdr:y>0.35381</cdr:y>
    </cdr:to>
    <cdr:sp macro="" textlink="">
      <cdr:nvSpPr>
        <cdr:cNvPr id="51" name="TextBox 1">
          <a:extLst xmlns:a="http://schemas.openxmlformats.org/drawingml/2006/main">
            <a:ext uri="{FF2B5EF4-FFF2-40B4-BE49-F238E27FC236}">
              <a16:creationId xmlns:a16="http://schemas.microsoft.com/office/drawing/2014/main" id="{40FC13FA-B846-44C7-B251-C6EEC22BF165}"/>
            </a:ext>
          </a:extLst>
        </cdr:cNvPr>
        <cdr:cNvSpPr txBox="1"/>
      </cdr:nvSpPr>
      <cdr:spPr>
        <a:xfrm xmlns:a="http://schemas.openxmlformats.org/drawingml/2006/main">
          <a:off x="6342743" y="2574471"/>
          <a:ext cx="449943" cy="30448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0.50289</cdr:x>
      <cdr:y>0.30702</cdr:y>
    </cdr:from>
    <cdr:to>
      <cdr:x>0.53156</cdr:x>
      <cdr:y>0.33244</cdr:y>
    </cdr:to>
    <cdr:sp macro="" textlink="">
      <cdr:nvSpPr>
        <cdr:cNvPr id="52" name="TextBox 1">
          <a:extLst xmlns:a="http://schemas.openxmlformats.org/drawingml/2006/main">
            <a:ext uri="{FF2B5EF4-FFF2-40B4-BE49-F238E27FC236}">
              <a16:creationId xmlns:a16="http://schemas.microsoft.com/office/drawing/2014/main" id="{289BA06F-C402-4AC7-9EC0-1E5CE9C8C237}"/>
            </a:ext>
          </a:extLst>
        </cdr:cNvPr>
        <cdr:cNvSpPr txBox="1"/>
      </cdr:nvSpPr>
      <cdr:spPr>
        <a:xfrm xmlns:a="http://schemas.openxmlformats.org/drawingml/2006/main">
          <a:off x="6395357" y="2498272"/>
          <a:ext cx="364671" cy="20682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0.56124</cdr:x>
      <cdr:y>0.13244</cdr:y>
    </cdr:from>
    <cdr:to>
      <cdr:x>0.59227</cdr:x>
      <cdr:y>0.32375</cdr:y>
    </cdr:to>
    <cdr:sp macro="" textlink="">
      <cdr:nvSpPr>
        <cdr:cNvPr id="53" name="TextBox 1">
          <a:extLst xmlns:a="http://schemas.openxmlformats.org/drawingml/2006/main">
            <a:ext uri="{FF2B5EF4-FFF2-40B4-BE49-F238E27FC236}">
              <a16:creationId xmlns:a16="http://schemas.microsoft.com/office/drawing/2014/main" id="{D5D67D95-3B78-4B4D-A49E-3EE8531C658A}"/>
            </a:ext>
          </a:extLst>
        </cdr:cNvPr>
        <cdr:cNvSpPr txBox="1"/>
      </cdr:nvSpPr>
      <cdr:spPr>
        <a:xfrm xmlns:a="http://schemas.openxmlformats.org/drawingml/2006/main">
          <a:off x="7137401" y="1077686"/>
          <a:ext cx="394616" cy="155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accent6">
                  <a:lumMod val="75000"/>
                </a:schemeClr>
              </a:solidFill>
            </a:rPr>
            <a:t>-</a:t>
          </a:r>
          <a:r>
            <a:rPr lang="en-GB" sz="1800" b="1" baseline="0">
              <a:solidFill>
                <a:schemeClr val="accent6">
                  <a:lumMod val="75000"/>
                </a:schemeClr>
              </a:solidFill>
            </a:rPr>
            <a:t>  Ira</a:t>
          </a:r>
          <a:r>
            <a:rPr lang="en-GB" sz="1800" b="1" baseline="0">
              <a:solidFill>
                <a:srgbClr val="00B050"/>
              </a:solidFill>
            </a:rPr>
            <a:t>q</a:t>
          </a:r>
          <a:endParaRPr lang="en-GB" sz="1800" b="1">
            <a:solidFill>
              <a:srgbClr val="00B050"/>
            </a:solidFill>
          </a:endParaRPr>
        </a:p>
      </cdr:txBody>
    </cdr:sp>
  </cdr:relSizeAnchor>
  <cdr:relSizeAnchor xmlns:cdr="http://schemas.openxmlformats.org/drawingml/2006/chartDrawing">
    <cdr:from>
      <cdr:x>0.59933</cdr:x>
      <cdr:y>0.132</cdr:y>
    </cdr:from>
    <cdr:to>
      <cdr:x>0.63357</cdr:x>
      <cdr:y>0.32441</cdr:y>
    </cdr:to>
    <cdr:sp macro="" textlink="">
      <cdr:nvSpPr>
        <cdr:cNvPr id="54" name="TextBox 1">
          <a:extLst xmlns:a="http://schemas.openxmlformats.org/drawingml/2006/main">
            <a:ext uri="{FF2B5EF4-FFF2-40B4-BE49-F238E27FC236}">
              <a16:creationId xmlns:a16="http://schemas.microsoft.com/office/drawing/2014/main" id="{4ABB861B-F9C5-453A-8B0B-AFD5BAC136C0}"/>
            </a:ext>
          </a:extLst>
        </cdr:cNvPr>
        <cdr:cNvSpPr txBox="1"/>
      </cdr:nvSpPr>
      <cdr:spPr>
        <a:xfrm xmlns:a="http://schemas.openxmlformats.org/drawingml/2006/main">
          <a:off x="7621814" y="1074056"/>
          <a:ext cx="435438" cy="156572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r>
            <a:rPr lang="en-GB" sz="1800" b="1" baseline="0">
              <a:solidFill>
                <a:schemeClr val="accent1"/>
              </a:solidFill>
            </a:rPr>
            <a:t>South</a:t>
          </a:r>
          <a:r>
            <a:rPr lang="en-GB" sz="1800" b="1" baseline="0">
              <a:solidFill>
                <a:schemeClr val="bg2">
                  <a:lumMod val="50000"/>
                </a:schemeClr>
              </a:solidFill>
            </a:rPr>
            <a:t> </a:t>
          </a:r>
          <a:r>
            <a:rPr lang="en-GB" sz="1800" b="1" baseline="0">
              <a:solidFill>
                <a:schemeClr val="accent1">
                  <a:lumMod val="60000"/>
                  <a:lumOff val="40000"/>
                </a:schemeClr>
              </a:solidFill>
            </a:rPr>
            <a:t>Africa</a:t>
          </a:r>
          <a:endParaRPr lang="en-GB" sz="1800" b="1">
            <a:solidFill>
              <a:schemeClr val="accent1">
                <a:lumMod val="60000"/>
                <a:lumOff val="40000"/>
              </a:schemeClr>
            </a:solidFill>
          </a:endParaRPr>
        </a:p>
      </cdr:txBody>
    </cdr:sp>
  </cdr:relSizeAnchor>
  <cdr:relSizeAnchor xmlns:cdr="http://schemas.openxmlformats.org/drawingml/2006/chartDrawing">
    <cdr:from>
      <cdr:x>0.59034</cdr:x>
      <cdr:y>0.31661</cdr:y>
    </cdr:from>
    <cdr:to>
      <cdr:x>0.62572</cdr:x>
      <cdr:y>0.35403</cdr:y>
    </cdr:to>
    <cdr:sp macro="" textlink="">
      <cdr:nvSpPr>
        <cdr:cNvPr id="55" name="TextBox 1">
          <a:extLst xmlns:a="http://schemas.openxmlformats.org/drawingml/2006/main">
            <a:ext uri="{FF2B5EF4-FFF2-40B4-BE49-F238E27FC236}">
              <a16:creationId xmlns:a16="http://schemas.microsoft.com/office/drawing/2014/main" id="{2941367E-EE07-4CA2-8898-549390AA574A}"/>
            </a:ext>
          </a:extLst>
        </cdr:cNvPr>
        <cdr:cNvSpPr txBox="1"/>
      </cdr:nvSpPr>
      <cdr:spPr>
        <a:xfrm xmlns:a="http://schemas.openxmlformats.org/drawingml/2006/main">
          <a:off x="7507514" y="2576285"/>
          <a:ext cx="449943" cy="30448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0.59533</cdr:x>
      <cdr:y>0.30635</cdr:y>
    </cdr:from>
    <cdr:to>
      <cdr:x>0.6223</cdr:x>
      <cdr:y>0.33311</cdr:y>
    </cdr:to>
    <cdr:sp macro="" textlink="">
      <cdr:nvSpPr>
        <cdr:cNvPr id="56" name="TextBox 1">
          <a:extLst xmlns:a="http://schemas.openxmlformats.org/drawingml/2006/main">
            <a:ext uri="{FF2B5EF4-FFF2-40B4-BE49-F238E27FC236}">
              <a16:creationId xmlns:a16="http://schemas.microsoft.com/office/drawing/2014/main" id="{32516F6E-6425-4A78-B482-3D85831F5D63}"/>
            </a:ext>
          </a:extLst>
        </cdr:cNvPr>
        <cdr:cNvSpPr txBox="1"/>
      </cdr:nvSpPr>
      <cdr:spPr>
        <a:xfrm xmlns:a="http://schemas.openxmlformats.org/drawingml/2006/main">
          <a:off x="7571014" y="2492828"/>
          <a:ext cx="342900" cy="21771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0.63571</cdr:x>
      <cdr:y>0.16054</cdr:y>
    </cdr:from>
    <cdr:to>
      <cdr:x>0.66467</cdr:x>
      <cdr:y>0.35553</cdr:y>
    </cdr:to>
    <cdr:sp macro="" textlink="">
      <cdr:nvSpPr>
        <cdr:cNvPr id="57" name="TextBox 1">
          <a:extLst xmlns:a="http://schemas.openxmlformats.org/drawingml/2006/main">
            <a:ext uri="{FF2B5EF4-FFF2-40B4-BE49-F238E27FC236}">
              <a16:creationId xmlns:a16="http://schemas.microsoft.com/office/drawing/2014/main" id="{50EABD10-C500-437D-A947-11630791C2BF}"/>
            </a:ext>
          </a:extLst>
        </cdr:cNvPr>
        <cdr:cNvSpPr txBox="1"/>
      </cdr:nvSpPr>
      <cdr:spPr>
        <a:xfrm xmlns:a="http://schemas.openxmlformats.org/drawingml/2006/main">
          <a:off x="8084457" y="1306287"/>
          <a:ext cx="368300" cy="158665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rgbClr val="00B050"/>
              </a:solidFill>
            </a:rPr>
            <a:t>Turkey</a:t>
          </a:r>
          <a:endParaRPr lang="en-GB" sz="1800" b="1">
            <a:solidFill>
              <a:srgbClr val="00B050"/>
            </a:solidFill>
          </a:endParaRPr>
        </a:p>
      </cdr:txBody>
    </cdr:sp>
  </cdr:relSizeAnchor>
  <cdr:relSizeAnchor xmlns:cdr="http://schemas.openxmlformats.org/drawingml/2006/chartDrawing">
    <cdr:from>
      <cdr:x>0.69092</cdr:x>
      <cdr:y>0.31795</cdr:y>
    </cdr:from>
    <cdr:to>
      <cdr:x>0.7263</cdr:x>
      <cdr:y>0.35318</cdr:y>
    </cdr:to>
    <cdr:sp macro="" textlink="">
      <cdr:nvSpPr>
        <cdr:cNvPr id="58" name="TextBox 1">
          <a:extLst xmlns:a="http://schemas.openxmlformats.org/drawingml/2006/main">
            <a:ext uri="{FF2B5EF4-FFF2-40B4-BE49-F238E27FC236}">
              <a16:creationId xmlns:a16="http://schemas.microsoft.com/office/drawing/2014/main" id="{1AF706E5-060D-4E79-A822-5A0AE113A884}"/>
            </a:ext>
          </a:extLst>
        </cdr:cNvPr>
        <cdr:cNvSpPr txBox="1"/>
      </cdr:nvSpPr>
      <cdr:spPr>
        <a:xfrm xmlns:a="http://schemas.openxmlformats.org/drawingml/2006/main">
          <a:off x="8786585" y="2587172"/>
          <a:ext cx="449943" cy="28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0.69434</cdr:x>
      <cdr:y>0.30123</cdr:y>
    </cdr:from>
    <cdr:to>
      <cdr:x>0.72131</cdr:x>
      <cdr:y>0.32865</cdr:y>
    </cdr:to>
    <cdr:sp macro="" textlink="">
      <cdr:nvSpPr>
        <cdr:cNvPr id="59" name="TextBox 1">
          <a:extLst xmlns:a="http://schemas.openxmlformats.org/drawingml/2006/main">
            <a:ext uri="{FF2B5EF4-FFF2-40B4-BE49-F238E27FC236}">
              <a16:creationId xmlns:a16="http://schemas.microsoft.com/office/drawing/2014/main" id="{7041FA92-1508-42FA-BE25-B3E2497C09D7}"/>
            </a:ext>
          </a:extLst>
        </cdr:cNvPr>
        <cdr:cNvSpPr txBox="1"/>
      </cdr:nvSpPr>
      <cdr:spPr>
        <a:xfrm xmlns:a="http://schemas.openxmlformats.org/drawingml/2006/main">
          <a:off x="8830129" y="2451100"/>
          <a:ext cx="342900" cy="2231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0.73029</cdr:x>
      <cdr:y>0.30123</cdr:y>
    </cdr:from>
    <cdr:to>
      <cdr:x>0.75726</cdr:x>
      <cdr:y>0.32865</cdr:y>
    </cdr:to>
    <cdr:sp macro="" textlink="">
      <cdr:nvSpPr>
        <cdr:cNvPr id="60" name="TextBox 1">
          <a:extLst xmlns:a="http://schemas.openxmlformats.org/drawingml/2006/main">
            <a:ext uri="{FF2B5EF4-FFF2-40B4-BE49-F238E27FC236}">
              <a16:creationId xmlns:a16="http://schemas.microsoft.com/office/drawing/2014/main" id="{7041FA92-1508-42FA-BE25-B3E2497C09D7}"/>
            </a:ext>
          </a:extLst>
        </cdr:cNvPr>
        <cdr:cNvSpPr txBox="1"/>
      </cdr:nvSpPr>
      <cdr:spPr>
        <a:xfrm xmlns:a="http://schemas.openxmlformats.org/drawingml/2006/main">
          <a:off x="9287328" y="2451100"/>
          <a:ext cx="342900" cy="2231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0.73529</cdr:x>
      <cdr:y>0.31661</cdr:y>
    </cdr:from>
    <cdr:to>
      <cdr:x>0.76696</cdr:x>
      <cdr:y>0.35184</cdr:y>
    </cdr:to>
    <cdr:sp macro="" textlink="">
      <cdr:nvSpPr>
        <cdr:cNvPr id="61" name="TextBox 1">
          <a:extLst xmlns:a="http://schemas.openxmlformats.org/drawingml/2006/main">
            <a:ext uri="{FF2B5EF4-FFF2-40B4-BE49-F238E27FC236}">
              <a16:creationId xmlns:a16="http://schemas.microsoft.com/office/drawing/2014/main" id="{9776EC59-0AEA-428D-8D8F-3CC5C0A75A1A}"/>
            </a:ext>
          </a:extLst>
        </cdr:cNvPr>
        <cdr:cNvSpPr txBox="1"/>
      </cdr:nvSpPr>
      <cdr:spPr>
        <a:xfrm xmlns:a="http://schemas.openxmlformats.org/drawingml/2006/main">
          <a:off x="9350829" y="2576286"/>
          <a:ext cx="402772" cy="28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0.72473</cdr:x>
      <cdr:y>0.16923</cdr:y>
    </cdr:from>
    <cdr:to>
      <cdr:x>0.75523</cdr:x>
      <cdr:y>0.31706</cdr:y>
    </cdr:to>
    <cdr:sp macro="" textlink="">
      <cdr:nvSpPr>
        <cdr:cNvPr id="62" name="TextBox 1">
          <a:extLst xmlns:a="http://schemas.openxmlformats.org/drawingml/2006/main">
            <a:ext uri="{FF2B5EF4-FFF2-40B4-BE49-F238E27FC236}">
              <a16:creationId xmlns:a16="http://schemas.microsoft.com/office/drawing/2014/main" id="{1E60050B-DBAE-44A3-9A57-A489C3F3FE4A}"/>
            </a:ext>
          </a:extLst>
        </cdr:cNvPr>
        <cdr:cNvSpPr txBox="1"/>
      </cdr:nvSpPr>
      <cdr:spPr>
        <a:xfrm xmlns:a="http://schemas.openxmlformats.org/drawingml/2006/main">
          <a:off x="9216572" y="1377042"/>
          <a:ext cx="387876" cy="120287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r>
            <a:rPr lang="en-GB" sz="1800" b="1" baseline="0">
              <a:solidFill>
                <a:schemeClr val="accent1"/>
              </a:solidFill>
            </a:rPr>
            <a:t>Ken</a:t>
          </a:r>
          <a:r>
            <a:rPr lang="en-GB" sz="1800" b="1" baseline="0">
              <a:solidFill>
                <a:srgbClr val="00B0F0"/>
              </a:solidFill>
            </a:rPr>
            <a:t>ya</a:t>
          </a:r>
          <a:endParaRPr lang="en-GB" sz="1200" b="1">
            <a:solidFill>
              <a:srgbClr val="00B0F0"/>
            </a:solidFill>
          </a:endParaRPr>
        </a:p>
      </cdr:txBody>
    </cdr:sp>
  </cdr:relSizeAnchor>
  <cdr:relSizeAnchor xmlns:cdr="http://schemas.openxmlformats.org/drawingml/2006/chartDrawing">
    <cdr:from>
      <cdr:x>0.79492</cdr:x>
      <cdr:y>0.10323</cdr:y>
    </cdr:from>
    <cdr:to>
      <cdr:x>0.83023</cdr:x>
      <cdr:y>0.29565</cdr:y>
    </cdr:to>
    <cdr:sp macro="" textlink="">
      <cdr:nvSpPr>
        <cdr:cNvPr id="63" name="TextBox 1">
          <a:extLst xmlns:a="http://schemas.openxmlformats.org/drawingml/2006/main">
            <a:ext uri="{FF2B5EF4-FFF2-40B4-BE49-F238E27FC236}">
              <a16:creationId xmlns:a16="http://schemas.microsoft.com/office/drawing/2014/main" id="{5A91A0FE-A6FD-41E8-B7C8-22E475EDB442}"/>
            </a:ext>
          </a:extLst>
        </cdr:cNvPr>
        <cdr:cNvSpPr txBox="1"/>
      </cdr:nvSpPr>
      <cdr:spPr>
        <a:xfrm xmlns:a="http://schemas.openxmlformats.org/drawingml/2006/main">
          <a:off x="10109200" y="840015"/>
          <a:ext cx="449046" cy="156572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r>
            <a:rPr lang="en-GB" sz="1800" b="1" baseline="0">
              <a:solidFill>
                <a:schemeClr val="accent1"/>
              </a:solidFill>
            </a:rPr>
            <a:t>Nige</a:t>
          </a:r>
          <a:r>
            <a:rPr lang="en-GB" sz="1800" b="1" baseline="0">
              <a:solidFill>
                <a:srgbClr val="00B0F0"/>
              </a:solidFill>
            </a:rPr>
            <a:t>ria</a:t>
          </a:r>
          <a:endParaRPr lang="en-GB" sz="1800" b="1">
            <a:solidFill>
              <a:srgbClr val="00B0F0"/>
            </a:solidFill>
          </a:endParaRPr>
        </a:p>
      </cdr:txBody>
    </cdr:sp>
  </cdr:relSizeAnchor>
  <cdr:relSizeAnchor xmlns:cdr="http://schemas.openxmlformats.org/drawingml/2006/chartDrawing">
    <cdr:from>
      <cdr:x>0.57108</cdr:x>
      <cdr:y>0.31929</cdr:y>
    </cdr:from>
    <cdr:to>
      <cdr:x>0.60275</cdr:x>
      <cdr:y>0.35452</cdr:y>
    </cdr:to>
    <cdr:sp macro="" textlink="">
      <cdr:nvSpPr>
        <cdr:cNvPr id="64" name="TextBox 1">
          <a:extLst xmlns:a="http://schemas.openxmlformats.org/drawingml/2006/main">
            <a:ext uri="{FF2B5EF4-FFF2-40B4-BE49-F238E27FC236}">
              <a16:creationId xmlns:a16="http://schemas.microsoft.com/office/drawing/2014/main" id="{5C99C97F-43E6-497A-81BE-6689C76849ED}"/>
            </a:ext>
          </a:extLst>
        </cdr:cNvPr>
        <cdr:cNvSpPr txBox="1"/>
      </cdr:nvSpPr>
      <cdr:spPr>
        <a:xfrm xmlns:a="http://schemas.openxmlformats.org/drawingml/2006/main">
          <a:off x="7262586" y="2598057"/>
          <a:ext cx="402772" cy="28665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&lt;-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0.5658</cdr:x>
      <cdr:y>0.30323</cdr:y>
    </cdr:from>
    <cdr:to>
      <cdr:x>0.59248</cdr:x>
      <cdr:y>0.33311</cdr:y>
    </cdr:to>
    <cdr:sp macro="" textlink="">
      <cdr:nvSpPr>
        <cdr:cNvPr id="65" name="TextBox 1">
          <a:extLst xmlns:a="http://schemas.openxmlformats.org/drawingml/2006/main">
            <a:ext uri="{FF2B5EF4-FFF2-40B4-BE49-F238E27FC236}">
              <a16:creationId xmlns:a16="http://schemas.microsoft.com/office/drawing/2014/main" id="{9025C9F0-9A0D-4778-B967-9AEC180F39D5}"/>
            </a:ext>
          </a:extLst>
        </cdr:cNvPr>
        <cdr:cNvSpPr txBox="1"/>
      </cdr:nvSpPr>
      <cdr:spPr>
        <a:xfrm xmlns:a="http://schemas.openxmlformats.org/drawingml/2006/main">
          <a:off x="7195457" y="2467428"/>
          <a:ext cx="339272" cy="24311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b="1">
              <a:solidFill>
                <a:schemeClr val="bg2">
                  <a:lumMod val="50000"/>
                </a:schemeClr>
              </a:solidFill>
            </a:rPr>
            <a:t>-</a:t>
          </a:r>
          <a:r>
            <a:rPr lang="en-GB" sz="1800" b="1" baseline="0">
              <a:solidFill>
                <a:schemeClr val="bg2">
                  <a:lumMod val="50000"/>
                </a:schemeClr>
              </a:solidFill>
            </a:rPr>
            <a:t> </a:t>
          </a:r>
          <a:endParaRPr lang="en-GB" sz="1800" b="1">
            <a:solidFill>
              <a:schemeClr val="bg2">
                <a:lumMod val="50000"/>
              </a:schemeClr>
            </a:solidFill>
          </a:endParaRPr>
        </a:p>
      </cdr:txBody>
    </cdr:sp>
  </cdr:relSizeAnchor>
  <cdr:relSizeAnchor xmlns:cdr="http://schemas.openxmlformats.org/drawingml/2006/chartDrawing">
    <cdr:from>
      <cdr:x>0.00514</cdr:x>
      <cdr:y>0.03411</cdr:y>
    </cdr:from>
    <cdr:to>
      <cdr:x>0.09202</cdr:x>
      <cdr:y>0.08562</cdr:y>
    </cdr:to>
    <cdr:sp macro="" textlink="">
      <cdr:nvSpPr>
        <cdr:cNvPr id="2" name="TextBox 1">
          <a:extLst xmlns:a="http://schemas.openxmlformats.org/drawingml/2006/main">
            <a:ext uri="{FF2B5EF4-FFF2-40B4-BE49-F238E27FC236}">
              <a16:creationId xmlns:a16="http://schemas.microsoft.com/office/drawing/2014/main" id="{4E6E8BD1-902D-4188-8FEA-AC32A11D7CEC}"/>
            </a:ext>
          </a:extLst>
        </cdr:cNvPr>
        <cdr:cNvSpPr txBox="1"/>
      </cdr:nvSpPr>
      <cdr:spPr>
        <a:xfrm xmlns:a="http://schemas.openxmlformats.org/drawingml/2006/main">
          <a:off x="65315" y="277586"/>
          <a:ext cx="110490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600" b="1"/>
            <a:t>'Summary'</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6350</xdr:colOff>
      <xdr:row>7</xdr:row>
      <xdr:rowOff>3174</xdr:rowOff>
    </xdr:from>
    <xdr:to>
      <xdr:col>16</xdr:col>
      <xdr:colOff>0</xdr:colOff>
      <xdr:row>32</xdr:row>
      <xdr:rowOff>12700</xdr:rowOff>
    </xdr:to>
    <xdr:graphicFrame macro="">
      <xdr:nvGraphicFramePr>
        <xdr:cNvPr id="50" name="Chart 49">
          <a:extLst>
            <a:ext uri="{FF2B5EF4-FFF2-40B4-BE49-F238E27FC236}">
              <a16:creationId xmlns:a16="http://schemas.microsoft.com/office/drawing/2014/main" id="{B4E9AE04-62C2-455B-A398-64752A72C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533400</xdr:colOff>
      <xdr:row>6</xdr:row>
      <xdr:rowOff>234950</xdr:rowOff>
    </xdr:from>
    <xdr:to>
      <xdr:col>20</xdr:col>
      <xdr:colOff>25400</xdr:colOff>
      <xdr:row>13</xdr:row>
      <xdr:rowOff>44450</xdr:rowOff>
    </xdr:to>
    <xdr:cxnSp macro="">
      <xdr:nvCxnSpPr>
        <xdr:cNvPr id="5" name="Straight Arrow Connector 4">
          <a:extLst>
            <a:ext uri="{FF2B5EF4-FFF2-40B4-BE49-F238E27FC236}">
              <a16:creationId xmlns:a16="http://schemas.microsoft.com/office/drawing/2014/main" id="{2150889E-017A-4AE9-A51C-02B4AAEA59B2}"/>
            </a:ext>
          </a:extLst>
        </xdr:cNvPr>
        <xdr:cNvCxnSpPr/>
      </xdr:nvCxnSpPr>
      <xdr:spPr>
        <a:xfrm flipH="1" flipV="1">
          <a:off x="14681200" y="1651000"/>
          <a:ext cx="1320800" cy="1524000"/>
        </a:xfrm>
        <a:prstGeom prst="straightConnector1">
          <a:avLst/>
        </a:prstGeom>
        <a:ln>
          <a:solidFill>
            <a:schemeClr val="bg1">
              <a:lumMod val="6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0.00821</cdr:x>
      <cdr:y>0</cdr:y>
    </cdr:from>
    <cdr:to>
      <cdr:x>0.11088</cdr:x>
      <cdr:y>0.09426</cdr:y>
    </cdr:to>
    <cdr:sp macro="" textlink="">
      <cdr:nvSpPr>
        <cdr:cNvPr id="4" name="TextBox 32">
          <a:extLst xmlns:a="http://schemas.openxmlformats.org/drawingml/2006/main">
            <a:ext uri="{FF2B5EF4-FFF2-40B4-BE49-F238E27FC236}">
              <a16:creationId xmlns:a16="http://schemas.microsoft.com/office/drawing/2014/main" id="{A4FBED49-171A-4017-82E3-D7CA5F94C2A4}"/>
            </a:ext>
          </a:extLst>
        </cdr:cNvPr>
        <cdr:cNvSpPr txBox="1"/>
      </cdr:nvSpPr>
      <cdr:spPr>
        <a:xfrm xmlns:a="http://schemas.openxmlformats.org/drawingml/2006/main">
          <a:off x="50800" y="0"/>
          <a:ext cx="635000" cy="422276"/>
        </a:xfrm>
        <a:prstGeom xmlns:a="http://schemas.openxmlformats.org/drawingml/2006/main" prst="rect">
          <a:avLst/>
        </a:prstGeom>
        <a:noFill xmlns:a="http://schemas.openxmlformats.org/drawingml/2006/main"/>
        <a:ln xmlns:a="http://schemas.openxmlformats.org/drawingml/2006/main" w="6350"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2000" b="1" i="0" baseline="0">
              <a:solidFill>
                <a:sysClr val="windowText" lastClr="000000"/>
              </a:solidFill>
            </a:rPr>
            <a:t>C1</a:t>
          </a:r>
          <a:endParaRPr lang="en-GB" sz="1200" b="1" i="0" baseline="0">
            <a:solidFill>
              <a:sysClr val="windowText" lastClr="000000"/>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3</xdr:col>
      <xdr:colOff>600077</xdr:colOff>
      <xdr:row>8</xdr:row>
      <xdr:rowOff>5443</xdr:rowOff>
    </xdr:from>
    <xdr:to>
      <xdr:col>23</xdr:col>
      <xdr:colOff>297998</xdr:colOff>
      <xdr:row>52</xdr:row>
      <xdr:rowOff>1</xdr:rowOff>
    </xdr:to>
    <xdr:graphicFrame macro="">
      <xdr:nvGraphicFramePr>
        <xdr:cNvPr id="3" name="Chart 2">
          <a:extLst>
            <a:ext uri="{FF2B5EF4-FFF2-40B4-BE49-F238E27FC236}">
              <a16:creationId xmlns:a16="http://schemas.microsoft.com/office/drawing/2014/main" id="{DE70033B-460C-49DB-A8F8-BB82C2FF0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worldvaluessurvey.org/WVSOnline.jsp" TargetMode="External"/><Relationship Id="rId13" Type="http://schemas.openxmlformats.org/officeDocument/2006/relationships/drawing" Target="../drawings/drawing1.xml"/><Relationship Id="rId3" Type="http://schemas.openxmlformats.org/officeDocument/2006/relationships/hyperlink" Target="https://www.ipsos.com/sites/default/files/ct/news/documents/2017-10/GlobalAdvisor-Religion-2017.pdf" TargetMode="External"/><Relationship Id="rId7" Type="http://schemas.openxmlformats.org/officeDocument/2006/relationships/hyperlink" Target="https://web.archive.org/web/20110602034736/http:/www.ipsos-na.com/download/pr.aspx?id=10669" TargetMode="External"/><Relationship Id="rId12" Type="http://schemas.openxmlformats.org/officeDocument/2006/relationships/printerSettings" Target="../printerSettings/printerSettings1.bin"/><Relationship Id="rId2" Type="http://schemas.openxmlformats.org/officeDocument/2006/relationships/hyperlink" Target="https://web.archive.org/web/20150503151410/http:/www.wingia.com/en/services/end_of_year_survey_2014/regional_country_results/8/46" TargetMode="External"/><Relationship Id="rId1" Type="http://schemas.openxmlformats.org/officeDocument/2006/relationships/hyperlink" Target="https://web.archive.org/web/20150419201236/http:/www.wingia.com/web/files/richeditor/filemanager/Austria_Tables_V3_a.pdf" TargetMode="External"/><Relationship Id="rId6" Type="http://schemas.openxmlformats.org/officeDocument/2006/relationships/hyperlink" Target="https://www.worldvaluessurvey.org/WVSOnline.jsp" TargetMode="External"/><Relationship Id="rId11" Type="http://schemas.openxmlformats.org/officeDocument/2006/relationships/hyperlink" Target="https://www.worldvaluessurvey.org/WVSOnline.jsp" TargetMode="External"/><Relationship Id="rId5" Type="http://schemas.openxmlformats.org/officeDocument/2006/relationships/hyperlink" Target="https://web.archive.org/web/20110602034736/http:/www.ipsos-na.com/download/pr.aspx?id=10669" TargetMode="External"/><Relationship Id="rId10" Type="http://schemas.openxmlformats.org/officeDocument/2006/relationships/hyperlink" Target="https://www.worldvaluessurvey.org/WVSOnline.jsp" TargetMode="External"/><Relationship Id="rId4" Type="http://schemas.openxmlformats.org/officeDocument/2006/relationships/hyperlink" Target="https://www.pewresearch.org/global/2020/07/20/the-global-god-divide/" TargetMode="External"/><Relationship Id="rId9" Type="http://schemas.openxmlformats.org/officeDocument/2006/relationships/hyperlink" Target="https://www.ipsos.com/sites/default/files/ct/news/documents/2017-10/GlobalAdvisor-Religion-2017.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ewforum.org/2012/08/09/the-worlds-muslims-unity-and-diversity-2-religious-commitment/" TargetMode="External"/><Relationship Id="rId2" Type="http://schemas.openxmlformats.org/officeDocument/2006/relationships/hyperlink" Target="https://en.wikipedia.org/wiki/List_of_countries_by_irreligion" TargetMode="External"/><Relationship Id="rId1" Type="http://schemas.openxmlformats.org/officeDocument/2006/relationships/hyperlink" Target="https://en.wikipedia.org/wiki/Importance_of_religion_by_country" TargetMode="External"/><Relationship Id="rId6" Type="http://schemas.openxmlformats.org/officeDocument/2006/relationships/drawing" Target="../drawings/drawing7.xml"/><Relationship Id="rId5" Type="http://schemas.openxmlformats.org/officeDocument/2006/relationships/printerSettings" Target="../printerSettings/printerSettings2.bin"/><Relationship Id="rId4" Type="http://schemas.openxmlformats.org/officeDocument/2006/relationships/hyperlink" Target="http://web.archive.org/web/20070223012306/https:/www2.ttcn.ne.jp/~honkawa/9460.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8DF16-13CB-4A60-B81E-C333BE63D9D6}">
  <dimension ref="A2:BG201"/>
  <sheetViews>
    <sheetView zoomScaleNormal="100" workbookViewId="0">
      <selection activeCell="A3" sqref="A3"/>
    </sheetView>
  </sheetViews>
  <sheetFormatPr defaultRowHeight="14.5" x14ac:dyDescent="0.35"/>
  <cols>
    <col min="1" max="1" width="25.81640625" customWidth="1"/>
    <col min="2" max="2" width="17.26953125" customWidth="1"/>
    <col min="3" max="3" width="14.7265625" customWidth="1"/>
    <col min="4" max="13" width="12.7265625" customWidth="1"/>
    <col min="14" max="14" width="11.54296875" customWidth="1"/>
  </cols>
  <sheetData>
    <row r="2" spans="1:59" ht="26" x14ac:dyDescent="0.35">
      <c r="A2" s="5"/>
      <c r="B2" s="45" t="s">
        <v>204</v>
      </c>
      <c r="C2" s="5"/>
      <c r="D2" s="5"/>
      <c r="E2" s="5"/>
      <c r="F2" s="5"/>
      <c r="G2" s="5"/>
      <c r="H2" s="5"/>
      <c r="I2" s="5"/>
      <c r="J2" s="5"/>
      <c r="K2" s="11"/>
      <c r="L2" s="11"/>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row>
    <row r="3" spans="1:59" ht="15.5" x14ac:dyDescent="0.35">
      <c r="A3" t="s">
        <v>205</v>
      </c>
      <c r="B3" s="77" t="s">
        <v>90</v>
      </c>
      <c r="C3" s="69"/>
      <c r="D3" s="69"/>
      <c r="E3" s="69"/>
      <c r="F3" s="22" t="s">
        <v>203</v>
      </c>
      <c r="H3" s="44"/>
    </row>
    <row r="4" spans="1:59" ht="18.5" x14ac:dyDescent="0.35">
      <c r="A4" s="5"/>
      <c r="B4" s="54" t="s">
        <v>192</v>
      </c>
      <c r="C4" s="5"/>
      <c r="D4" s="5"/>
      <c r="E4" s="5"/>
      <c r="F4" s="5"/>
      <c r="G4" s="5"/>
      <c r="H4" s="5"/>
      <c r="I4" s="5"/>
      <c r="J4" s="5"/>
      <c r="K4" s="5"/>
      <c r="L4" s="5"/>
      <c r="M4" s="5"/>
      <c r="N4" s="5"/>
      <c r="O4" s="5"/>
      <c r="P4" s="5"/>
      <c r="Q4" s="5"/>
      <c r="R4" s="5"/>
      <c r="S4" s="5"/>
      <c r="T4" s="5"/>
      <c r="U4" s="5"/>
      <c r="V4" s="5"/>
      <c r="W4" s="5"/>
      <c r="X4" s="5"/>
      <c r="Y4" s="46"/>
      <c r="Z4" s="47"/>
      <c r="AA4" s="48"/>
      <c r="AB4" s="49"/>
      <c r="AC4" s="50"/>
      <c r="AD4" s="5"/>
      <c r="AE4" s="5"/>
      <c r="AF4" s="5"/>
      <c r="AG4" s="5"/>
      <c r="AH4" s="5"/>
      <c r="AI4" s="5"/>
      <c r="AJ4" s="5"/>
      <c r="AK4" s="5"/>
      <c r="AL4" s="5"/>
      <c r="AM4" s="5"/>
      <c r="AN4" s="5"/>
      <c r="AO4" s="5"/>
      <c r="AP4" s="5"/>
      <c r="AQ4" s="5"/>
      <c r="AR4" s="5"/>
      <c r="AS4" s="51"/>
      <c r="AT4" s="47"/>
      <c r="AU4" s="48"/>
      <c r="AV4" s="49"/>
      <c r="AW4" s="52"/>
      <c r="AX4" s="5"/>
      <c r="AY4" s="5"/>
      <c r="AZ4" s="53"/>
      <c r="BA4" s="5"/>
      <c r="BB4" s="5"/>
      <c r="BC4" s="53"/>
      <c r="BD4" s="53"/>
      <c r="BE4" s="5"/>
      <c r="BF4" s="52"/>
      <c r="BG4" s="5"/>
    </row>
    <row r="5" spans="1:59" x14ac:dyDescent="0.35">
      <c r="H5" s="44"/>
    </row>
    <row r="6" spans="1:59" ht="15.5" x14ac:dyDescent="0.35">
      <c r="A6" s="16"/>
      <c r="B6" s="98"/>
      <c r="C6" s="16"/>
      <c r="D6" s="68" t="s">
        <v>88</v>
      </c>
      <c r="E6" s="68" t="s">
        <v>132</v>
      </c>
      <c r="F6" s="68" t="s">
        <v>133</v>
      </c>
      <c r="G6" s="68" t="s">
        <v>134</v>
      </c>
      <c r="H6" s="68" t="s">
        <v>135</v>
      </c>
      <c r="I6" s="68" t="s">
        <v>136</v>
      </c>
      <c r="J6" s="68" t="s">
        <v>108</v>
      </c>
      <c r="K6" s="68" t="s">
        <v>113</v>
      </c>
      <c r="L6" s="68" t="s">
        <v>89</v>
      </c>
    </row>
    <row r="7" spans="1:59" ht="109.75" customHeight="1" x14ac:dyDescent="0.35">
      <c r="A7" s="73" t="s">
        <v>92</v>
      </c>
      <c r="B7" s="70" t="s">
        <v>0</v>
      </c>
      <c r="C7" s="71" t="s">
        <v>87</v>
      </c>
      <c r="D7" s="100" t="s">
        <v>103</v>
      </c>
      <c r="E7" s="105" t="s">
        <v>93</v>
      </c>
      <c r="F7" s="104" t="s">
        <v>112</v>
      </c>
      <c r="G7" s="103" t="s">
        <v>101</v>
      </c>
      <c r="H7" s="107" t="s">
        <v>104</v>
      </c>
      <c r="I7" s="101" t="s">
        <v>105</v>
      </c>
      <c r="J7" s="102" t="s">
        <v>109</v>
      </c>
      <c r="K7" s="106" t="s">
        <v>111</v>
      </c>
      <c r="L7" s="99" t="s">
        <v>117</v>
      </c>
      <c r="M7" s="17" t="s">
        <v>167</v>
      </c>
    </row>
    <row r="8" spans="1:59" ht="18.5" x14ac:dyDescent="0.35">
      <c r="A8" s="2" t="s">
        <v>118</v>
      </c>
      <c r="B8" s="108" t="s">
        <v>10</v>
      </c>
      <c r="C8" s="21">
        <f>'Religiosity scale &amp; debias'!Q27</f>
        <v>81.218000000000004</v>
      </c>
      <c r="D8" s="3">
        <v>96</v>
      </c>
      <c r="E8" s="3">
        <v>57</v>
      </c>
      <c r="F8" s="3">
        <v>95</v>
      </c>
      <c r="G8" s="3">
        <v>30</v>
      </c>
      <c r="H8" s="3"/>
      <c r="I8" s="3"/>
      <c r="J8" s="3">
        <v>10.9</v>
      </c>
      <c r="K8" s="3">
        <v>73.5</v>
      </c>
      <c r="L8" s="3"/>
      <c r="M8" s="146"/>
      <c r="N8" s="69"/>
      <c r="O8" s="69"/>
      <c r="P8" s="123" t="s">
        <v>95</v>
      </c>
      <c r="Q8" s="69"/>
      <c r="R8" s="69"/>
      <c r="S8" s="69"/>
      <c r="T8" s="69"/>
      <c r="U8" s="69"/>
      <c r="V8" s="69"/>
      <c r="W8" s="69"/>
      <c r="X8" s="69"/>
      <c r="Y8" s="69"/>
      <c r="Z8" s="69" t="s">
        <v>145</v>
      </c>
      <c r="AA8" s="69"/>
      <c r="AB8" s="69"/>
      <c r="AC8" s="109"/>
    </row>
    <row r="9" spans="1:59" ht="18.5" x14ac:dyDescent="0.35">
      <c r="A9" s="2"/>
      <c r="B9" s="108" t="s">
        <v>38</v>
      </c>
      <c r="C9" s="21">
        <f>'Religiosity scale &amp; debias'!Q67</f>
        <v>32.618000000000002</v>
      </c>
      <c r="D9" s="3">
        <v>39</v>
      </c>
      <c r="E9" s="3">
        <v>10</v>
      </c>
      <c r="F9" s="3">
        <v>27</v>
      </c>
      <c r="G9" s="3">
        <v>3</v>
      </c>
      <c r="H9" s="3">
        <v>11</v>
      </c>
      <c r="I9" s="3">
        <v>15</v>
      </c>
      <c r="J9" s="3">
        <v>1.1000000000000001</v>
      </c>
      <c r="K9" s="3">
        <v>32.200000000000003</v>
      </c>
      <c r="L9" s="3">
        <v>63.9</v>
      </c>
      <c r="M9" s="146"/>
      <c r="N9" s="110"/>
      <c r="O9" s="111" t="s">
        <v>97</v>
      </c>
      <c r="P9" s="80"/>
      <c r="Q9" s="69"/>
      <c r="R9" s="69"/>
      <c r="S9" s="69"/>
      <c r="T9" s="69"/>
      <c r="U9" s="69"/>
      <c r="V9" s="69"/>
      <c r="W9" s="69"/>
      <c r="X9" s="69"/>
      <c r="Y9" s="69"/>
      <c r="Z9" s="69" t="s">
        <v>146</v>
      </c>
      <c r="AA9" s="69"/>
      <c r="AB9" s="69"/>
      <c r="AC9" s="117" t="s">
        <v>141</v>
      </c>
    </row>
    <row r="10" spans="1:59" ht="18.5" x14ac:dyDescent="0.35">
      <c r="A10" s="2"/>
      <c r="B10" s="108" t="s">
        <v>46</v>
      </c>
      <c r="C10" s="21">
        <f>'Religiosity scale &amp; debias'!Q15</f>
        <v>95.798000000000002</v>
      </c>
      <c r="D10" s="3">
        <v>96</v>
      </c>
      <c r="E10" s="3"/>
      <c r="F10" s="3"/>
      <c r="G10" s="3">
        <v>21</v>
      </c>
      <c r="H10" s="3"/>
      <c r="I10" s="3"/>
      <c r="J10" s="3">
        <v>9.6</v>
      </c>
      <c r="K10" s="3">
        <v>83.8</v>
      </c>
      <c r="L10" s="3">
        <v>84.1</v>
      </c>
      <c r="M10" s="146"/>
      <c r="N10" s="114"/>
      <c r="O10" s="68" t="s">
        <v>88</v>
      </c>
      <c r="P10" s="20" t="s">
        <v>98</v>
      </c>
      <c r="W10" s="17"/>
      <c r="Z10" s="37" t="s">
        <v>152</v>
      </c>
      <c r="AC10" s="117">
        <v>2020</v>
      </c>
    </row>
    <row r="11" spans="1:59" ht="18.5" x14ac:dyDescent="0.35">
      <c r="A11" s="2"/>
      <c r="B11" s="108" t="s">
        <v>43</v>
      </c>
      <c r="C11" s="21">
        <f>'Religiosity scale &amp; debias'!Q60</f>
        <v>41.123000000000005</v>
      </c>
      <c r="D11" s="3">
        <v>45</v>
      </c>
      <c r="E11" s="3">
        <v>24</v>
      </c>
      <c r="F11" s="3">
        <v>39</v>
      </c>
      <c r="G11" s="3">
        <v>3</v>
      </c>
      <c r="H11" s="3">
        <v>25</v>
      </c>
      <c r="I11" s="3">
        <v>44</v>
      </c>
      <c r="J11" s="3">
        <v>0.6</v>
      </c>
      <c r="K11" s="3">
        <v>33.700000000000003</v>
      </c>
      <c r="L11" s="3">
        <v>79.8</v>
      </c>
      <c r="M11" s="146"/>
      <c r="N11" s="57"/>
      <c r="O11" s="68" t="s">
        <v>138</v>
      </c>
      <c r="P11" s="20" t="s">
        <v>102</v>
      </c>
      <c r="W11" s="17"/>
      <c r="Z11" t="s">
        <v>149</v>
      </c>
      <c r="AC11" s="117">
        <v>2017</v>
      </c>
    </row>
    <row r="12" spans="1:59" ht="18.5" x14ac:dyDescent="0.35">
      <c r="A12" s="2"/>
      <c r="B12" s="108" t="s">
        <v>24</v>
      </c>
      <c r="C12" s="21">
        <f>'Religiosity scale &amp; debias'!Q62</f>
        <v>38.692999999999998</v>
      </c>
      <c r="D12" s="3">
        <v>37</v>
      </c>
      <c r="E12" s="3">
        <v>12</v>
      </c>
      <c r="F12" s="3">
        <v>37</v>
      </c>
      <c r="G12" s="3">
        <v>5</v>
      </c>
      <c r="H12" s="3">
        <v>17</v>
      </c>
      <c r="I12" s="3">
        <v>40</v>
      </c>
      <c r="J12" s="3">
        <v>4.5999999999999996</v>
      </c>
      <c r="K12" s="3">
        <v>39.9</v>
      </c>
      <c r="L12" s="3">
        <v>40.200000000000003</v>
      </c>
      <c r="M12" s="146"/>
      <c r="N12" s="69"/>
      <c r="O12" s="36"/>
      <c r="P12" t="s">
        <v>147</v>
      </c>
      <c r="AC12" s="42"/>
    </row>
    <row r="13" spans="1:59" ht="18.5" x14ac:dyDescent="0.35">
      <c r="A13" s="2"/>
      <c r="B13" s="108" t="s">
        <v>67</v>
      </c>
      <c r="C13" s="21">
        <f>'Religiosity scale &amp; debias'!Q54</f>
        <v>48.412999999999997</v>
      </c>
      <c r="D13" s="3">
        <v>48</v>
      </c>
      <c r="E13" s="3"/>
      <c r="F13" s="3"/>
      <c r="G13" s="3">
        <v>28</v>
      </c>
      <c r="H13" s="3"/>
      <c r="I13" s="3"/>
      <c r="M13" s="146"/>
      <c r="N13" s="69"/>
      <c r="O13" s="36"/>
      <c r="P13" t="s">
        <v>139</v>
      </c>
      <c r="AC13" s="42"/>
    </row>
    <row r="14" spans="1:59" ht="18.5" x14ac:dyDescent="0.35">
      <c r="A14" s="2"/>
      <c r="B14" s="108" t="s">
        <v>70</v>
      </c>
      <c r="C14" s="21">
        <f>'Religiosity scale &amp; debias'!Q18</f>
        <v>92.153000000000006</v>
      </c>
      <c r="D14" s="3">
        <v>95</v>
      </c>
      <c r="E14" s="3"/>
      <c r="F14" s="3"/>
      <c r="G14" s="3">
        <v>23</v>
      </c>
      <c r="H14" s="3"/>
      <c r="I14" s="3"/>
      <c r="J14" s="3">
        <v>18.600000000000001</v>
      </c>
      <c r="K14" s="3">
        <v>83</v>
      </c>
      <c r="M14" s="146"/>
      <c r="N14" s="113"/>
      <c r="O14" s="68" t="s">
        <v>89</v>
      </c>
      <c r="P14" s="20" t="s">
        <v>106</v>
      </c>
      <c r="S14" t="s">
        <v>140</v>
      </c>
      <c r="X14" s="116"/>
      <c r="Y14" s="14"/>
      <c r="Z14" t="s">
        <v>116</v>
      </c>
      <c r="AC14" s="117" t="s">
        <v>115</v>
      </c>
    </row>
    <row r="15" spans="1:59" ht="18.5" x14ac:dyDescent="0.35">
      <c r="A15" s="2"/>
      <c r="B15" s="108" t="s">
        <v>17</v>
      </c>
      <c r="C15" s="21">
        <f>'Religiosity scale &amp; debias'!Q63</f>
        <v>37.478000000000002</v>
      </c>
      <c r="D15" s="3">
        <v>15</v>
      </c>
      <c r="E15" s="3">
        <v>9</v>
      </c>
      <c r="F15" s="3">
        <v>28</v>
      </c>
      <c r="G15" s="3">
        <v>5</v>
      </c>
      <c r="H15" s="3">
        <v>16</v>
      </c>
      <c r="I15" s="3">
        <v>34</v>
      </c>
      <c r="J15" s="3"/>
      <c r="M15" s="146"/>
      <c r="N15" s="69"/>
      <c r="O15" s="79"/>
      <c r="P15" s="20"/>
      <c r="W15" s="17"/>
      <c r="AC15" s="42"/>
    </row>
    <row r="16" spans="1:59" ht="18.5" x14ac:dyDescent="0.35">
      <c r="A16" s="2"/>
      <c r="B16" s="108" t="s">
        <v>15</v>
      </c>
      <c r="C16" s="21">
        <f>'Religiosity scale &amp; debias'!Q38</f>
        <v>67.853000000000009</v>
      </c>
      <c r="D16" s="3">
        <v>30</v>
      </c>
      <c r="E16" s="3">
        <v>21</v>
      </c>
      <c r="F16" s="3">
        <v>51</v>
      </c>
      <c r="G16" s="3">
        <v>9</v>
      </c>
      <c r="H16" s="3">
        <v>29</v>
      </c>
      <c r="I16" s="3">
        <v>55</v>
      </c>
      <c r="J16" s="3"/>
      <c r="M16" s="146"/>
      <c r="N16" s="115"/>
      <c r="O16" s="112" t="s">
        <v>96</v>
      </c>
      <c r="P16" s="80"/>
      <c r="Q16" s="69"/>
      <c r="R16" s="69"/>
      <c r="S16" s="69"/>
      <c r="T16" s="69"/>
      <c r="U16" s="69"/>
      <c r="V16" s="69"/>
      <c r="W16" s="69"/>
      <c r="X16" s="69"/>
      <c r="Y16" s="69"/>
      <c r="Z16" s="69"/>
      <c r="AA16" s="69"/>
      <c r="AB16" s="69"/>
      <c r="AC16" s="42"/>
    </row>
    <row r="17" spans="1:35" ht="18.5" x14ac:dyDescent="0.35">
      <c r="A17" s="2"/>
      <c r="B17" s="108" t="s">
        <v>25</v>
      </c>
      <c r="C17" s="21">
        <v>100</v>
      </c>
      <c r="D17" s="3">
        <v>93</v>
      </c>
      <c r="E17" s="3"/>
      <c r="F17" s="3"/>
      <c r="G17" s="3">
        <v>37</v>
      </c>
      <c r="H17" s="3"/>
      <c r="I17" s="3"/>
      <c r="J17" s="3">
        <v>16.2</v>
      </c>
      <c r="K17" s="3">
        <v>83.2</v>
      </c>
      <c r="L17" s="3">
        <v>84.5</v>
      </c>
      <c r="M17" s="146">
        <v>0</v>
      </c>
      <c r="N17" s="118"/>
      <c r="O17" s="68" t="s">
        <v>133</v>
      </c>
      <c r="P17" s="20" t="s">
        <v>94</v>
      </c>
      <c r="W17" s="17"/>
      <c r="X17" s="87"/>
      <c r="Z17" t="s">
        <v>159</v>
      </c>
      <c r="AC17" s="117">
        <v>2011</v>
      </c>
      <c r="AE17" s="76"/>
      <c r="AF17" s="87"/>
      <c r="AG17" s="87"/>
      <c r="AI17" s="87"/>
    </row>
    <row r="18" spans="1:35" ht="18.5" x14ac:dyDescent="0.35">
      <c r="A18" s="2"/>
      <c r="B18" s="108" t="s">
        <v>66</v>
      </c>
      <c r="C18" s="21">
        <f>'Religiosity scale &amp; debias'!Q47</f>
        <v>56.918000000000006</v>
      </c>
      <c r="D18" s="3">
        <v>37</v>
      </c>
      <c r="E18" s="3">
        <v>34</v>
      </c>
      <c r="F18" s="3">
        <v>53</v>
      </c>
      <c r="G18" s="3">
        <v>4</v>
      </c>
      <c r="H18" s="3">
        <v>44</v>
      </c>
      <c r="I18" s="3">
        <v>49</v>
      </c>
      <c r="J18" s="3">
        <v>10.9</v>
      </c>
      <c r="K18" s="3">
        <v>38.700000000000003</v>
      </c>
      <c r="L18" s="3">
        <v>43.9</v>
      </c>
      <c r="M18" s="146"/>
      <c r="N18" s="118"/>
      <c r="O18" s="68" t="s">
        <v>113</v>
      </c>
      <c r="P18" s="20" t="s">
        <v>106</v>
      </c>
      <c r="S18" t="s">
        <v>143</v>
      </c>
      <c r="V18" t="s">
        <v>142</v>
      </c>
      <c r="W18" s="17"/>
      <c r="X18" s="87"/>
      <c r="Z18" t="s">
        <v>114</v>
      </c>
      <c r="AC18" s="117" t="s">
        <v>107</v>
      </c>
    </row>
    <row r="19" spans="1:35" ht="18.5" x14ac:dyDescent="0.35">
      <c r="A19" s="2"/>
      <c r="B19" s="108" t="s">
        <v>48</v>
      </c>
      <c r="C19" s="21">
        <f>'Religiosity scale &amp; debias'!Q58</f>
        <v>43.552999999999997</v>
      </c>
      <c r="D19" s="3">
        <v>26</v>
      </c>
      <c r="E19" s="3">
        <v>22</v>
      </c>
      <c r="F19" s="3">
        <v>57</v>
      </c>
      <c r="G19" s="3">
        <v>9</v>
      </c>
      <c r="H19" s="3">
        <v>25</v>
      </c>
      <c r="I19" s="3">
        <v>43</v>
      </c>
      <c r="J19" s="3">
        <v>4.2</v>
      </c>
      <c r="K19" s="3">
        <v>56.9</v>
      </c>
      <c r="M19" s="146"/>
      <c r="N19" s="56"/>
      <c r="O19" s="68" t="s">
        <v>132</v>
      </c>
      <c r="P19" s="20" t="s">
        <v>94</v>
      </c>
      <c r="W19" s="17"/>
      <c r="X19" s="87"/>
      <c r="Z19" t="s">
        <v>151</v>
      </c>
      <c r="AC19" s="117">
        <v>2011</v>
      </c>
    </row>
    <row r="20" spans="1:35" ht="18.5" x14ac:dyDescent="0.35">
      <c r="A20" s="2"/>
      <c r="B20" s="108" t="s">
        <v>56</v>
      </c>
      <c r="C20" s="21">
        <f>'Religiosity scale &amp; debias'!Q31</f>
        <v>76.358000000000004</v>
      </c>
      <c r="D20" s="3">
        <v>36</v>
      </c>
      <c r="E20" s="3">
        <v>25</v>
      </c>
      <c r="F20" s="3">
        <v>47</v>
      </c>
      <c r="G20" s="3">
        <v>17</v>
      </c>
      <c r="H20" s="3">
        <v>36</v>
      </c>
      <c r="I20" s="3">
        <v>62</v>
      </c>
      <c r="J20" s="3"/>
      <c r="K20" s="3">
        <v>64.2</v>
      </c>
      <c r="L20" s="3">
        <v>41.2</v>
      </c>
      <c r="M20" s="146"/>
      <c r="N20" s="119"/>
      <c r="O20" s="68" t="s">
        <v>148</v>
      </c>
      <c r="P20" s="20" t="s">
        <v>102</v>
      </c>
      <c r="W20" s="17"/>
      <c r="Z20" t="s">
        <v>150</v>
      </c>
      <c r="AC20" s="117">
        <v>2017</v>
      </c>
    </row>
    <row r="21" spans="1:35" ht="18.5" x14ac:dyDescent="0.35">
      <c r="A21" s="2"/>
      <c r="B21" s="108" t="s">
        <v>16</v>
      </c>
      <c r="C21" s="21">
        <f>'Religiosity scale &amp; debias'!Q64</f>
        <v>36.262999999999998</v>
      </c>
      <c r="D21" s="3">
        <v>19</v>
      </c>
      <c r="E21" s="3">
        <v>15</v>
      </c>
      <c r="F21" s="3">
        <v>46</v>
      </c>
      <c r="G21" s="3">
        <v>9</v>
      </c>
      <c r="H21" s="3">
        <v>25</v>
      </c>
      <c r="I21" s="3">
        <v>44</v>
      </c>
      <c r="J21" s="3">
        <v>5.4</v>
      </c>
      <c r="K21" s="3">
        <v>53.8</v>
      </c>
      <c r="L21" s="3">
        <v>56.4</v>
      </c>
      <c r="M21" s="146"/>
      <c r="N21" s="69"/>
      <c r="O21" s="36"/>
      <c r="P21" t="s">
        <v>147</v>
      </c>
      <c r="AC21" s="42"/>
    </row>
    <row r="22" spans="1:35" ht="18.5" x14ac:dyDescent="0.35">
      <c r="A22" s="2"/>
      <c r="B22" s="108" t="s">
        <v>63</v>
      </c>
      <c r="C22" s="21">
        <f>'Religiosity scale &amp; debias'!Q34</f>
        <v>72.713000000000008</v>
      </c>
      <c r="D22" s="3">
        <v>84</v>
      </c>
      <c r="E22" s="3">
        <v>56</v>
      </c>
      <c r="F22" s="3">
        <v>82</v>
      </c>
      <c r="G22" s="3"/>
      <c r="H22" s="3">
        <v>54</v>
      </c>
      <c r="I22" s="3">
        <v>76</v>
      </c>
      <c r="L22" s="3">
        <v>49</v>
      </c>
      <c r="M22" s="146"/>
      <c r="N22" s="69"/>
      <c r="O22" s="36"/>
      <c r="P22" t="s">
        <v>139</v>
      </c>
      <c r="AC22" s="42"/>
    </row>
    <row r="23" spans="1:35" ht="18.5" x14ac:dyDescent="0.35">
      <c r="A23" s="2"/>
      <c r="B23" s="108" t="s">
        <v>54</v>
      </c>
      <c r="C23" s="21">
        <f>'Religiosity scale &amp; debias'!Q26</f>
        <v>82.433000000000007</v>
      </c>
      <c r="D23" s="3">
        <v>84</v>
      </c>
      <c r="E23" s="3">
        <v>47</v>
      </c>
      <c r="F23" s="3">
        <v>74</v>
      </c>
      <c r="G23" s="3">
        <v>20</v>
      </c>
      <c r="H23" s="3">
        <v>54</v>
      </c>
      <c r="I23" s="3">
        <v>70</v>
      </c>
      <c r="J23" s="3">
        <v>11.9</v>
      </c>
      <c r="K23" s="3">
        <v>56.7</v>
      </c>
      <c r="L23" s="3">
        <v>61.1</v>
      </c>
      <c r="M23" s="146"/>
      <c r="N23" s="120"/>
      <c r="O23" s="68" t="s">
        <v>134</v>
      </c>
      <c r="P23" s="20" t="s">
        <v>100</v>
      </c>
      <c r="AC23" s="117">
        <v>2014</v>
      </c>
    </row>
    <row r="24" spans="1:35" ht="18.5" x14ac:dyDescent="0.35">
      <c r="A24" s="2"/>
      <c r="B24" s="108" t="s">
        <v>58</v>
      </c>
      <c r="C24" s="21">
        <f>'Religiosity scale &amp; debias'!Q39</f>
        <v>66.638000000000005</v>
      </c>
      <c r="D24" s="3">
        <v>55</v>
      </c>
      <c r="E24" s="3">
        <v>32</v>
      </c>
      <c r="F24" s="3">
        <v>67</v>
      </c>
      <c r="G24" s="3">
        <v>14</v>
      </c>
      <c r="H24" s="3">
        <v>31</v>
      </c>
      <c r="I24" s="3">
        <v>60</v>
      </c>
      <c r="J24" s="3">
        <v>24.4</v>
      </c>
      <c r="K24" s="3">
        <v>70.7</v>
      </c>
      <c r="L24" s="3">
        <v>61.5</v>
      </c>
      <c r="M24" s="146"/>
      <c r="N24" s="69"/>
      <c r="O24" s="67"/>
      <c r="P24" s="20" t="s">
        <v>99</v>
      </c>
      <c r="AB24" t="s">
        <v>160</v>
      </c>
      <c r="AC24" s="124"/>
    </row>
    <row r="25" spans="1:35" ht="18.5" x14ac:dyDescent="0.35">
      <c r="A25" s="2"/>
      <c r="B25" s="108" t="s">
        <v>47</v>
      </c>
      <c r="C25" s="21">
        <f>'Religiosity scale &amp; debias'!Q70</f>
        <v>28.972999999999999</v>
      </c>
      <c r="D25" s="3">
        <v>20</v>
      </c>
      <c r="E25" s="3">
        <v>12</v>
      </c>
      <c r="F25" s="3">
        <v>37</v>
      </c>
      <c r="G25" s="3">
        <v>7</v>
      </c>
      <c r="H25" s="3">
        <v>22</v>
      </c>
      <c r="I25" s="3">
        <v>37</v>
      </c>
      <c r="K25" s="3"/>
      <c r="M25" s="146"/>
      <c r="N25" s="69"/>
      <c r="O25" s="35"/>
      <c r="P25" t="s">
        <v>162</v>
      </c>
      <c r="AA25" t="s">
        <v>154</v>
      </c>
      <c r="AC25" s="124"/>
      <c r="AI25" s="75"/>
    </row>
    <row r="26" spans="1:35" ht="18.5" x14ac:dyDescent="0.35">
      <c r="A26" s="2"/>
      <c r="B26" s="108" t="s">
        <v>14</v>
      </c>
      <c r="C26" s="21">
        <f>'Religiosity scale &amp; debias'!Q55</f>
        <v>47.198</v>
      </c>
      <c r="D26" s="3">
        <v>22</v>
      </c>
      <c r="E26" s="3">
        <v>11</v>
      </c>
      <c r="F26" s="3">
        <v>31</v>
      </c>
      <c r="G26" s="3">
        <v>4</v>
      </c>
      <c r="H26" s="3">
        <v>20</v>
      </c>
      <c r="I26" s="3">
        <v>39</v>
      </c>
      <c r="J26" s="3"/>
      <c r="K26" s="3">
        <v>38.1</v>
      </c>
      <c r="L26" s="3">
        <v>30.3</v>
      </c>
      <c r="M26" s="146"/>
      <c r="N26" s="121"/>
      <c r="O26" s="68" t="s">
        <v>108</v>
      </c>
      <c r="P26" s="20" t="s">
        <v>106</v>
      </c>
      <c r="S26" t="s">
        <v>157</v>
      </c>
      <c r="X26" s="116"/>
      <c r="Y26" s="88"/>
      <c r="Z26" s="14" t="s">
        <v>110</v>
      </c>
      <c r="AC26" s="125" t="s">
        <v>107</v>
      </c>
    </row>
    <row r="27" spans="1:35" ht="18.5" x14ac:dyDescent="0.35">
      <c r="A27" s="2"/>
      <c r="B27" s="108" t="s">
        <v>34</v>
      </c>
      <c r="C27" s="21">
        <f>'Religiosity scale &amp; debias'!Q46</f>
        <v>58.132999999999996</v>
      </c>
      <c r="D27" s="3">
        <v>50</v>
      </c>
      <c r="E27" s="3"/>
      <c r="F27" s="3"/>
      <c r="G27" s="3">
        <v>10</v>
      </c>
      <c r="H27" s="3"/>
      <c r="I27" s="3"/>
      <c r="J27" s="3"/>
      <c r="K27" s="3"/>
      <c r="M27" s="146"/>
      <c r="N27" s="122"/>
      <c r="O27" s="66" t="s">
        <v>153</v>
      </c>
      <c r="P27" s="20" t="s">
        <v>106</v>
      </c>
      <c r="S27" t="s">
        <v>155</v>
      </c>
      <c r="X27" s="116"/>
      <c r="Y27" s="88"/>
      <c r="Z27" s="14" t="s">
        <v>156</v>
      </c>
      <c r="AC27" s="125" t="s">
        <v>107</v>
      </c>
      <c r="AG27" s="75"/>
    </row>
    <row r="28" spans="1:35" ht="18.5" x14ac:dyDescent="0.35">
      <c r="A28" s="2"/>
      <c r="B28" s="108" t="s">
        <v>30</v>
      </c>
      <c r="C28" s="21">
        <f>'Religiosity scale &amp; debias'!Q29</f>
        <v>78.787999999999997</v>
      </c>
      <c r="D28" s="3">
        <v>75</v>
      </c>
      <c r="E28" s="3">
        <v>60</v>
      </c>
      <c r="F28" s="3">
        <v>78</v>
      </c>
      <c r="G28" s="3">
        <v>45</v>
      </c>
      <c r="H28" s="3"/>
      <c r="I28" s="3"/>
      <c r="J28" s="3"/>
      <c r="K28" s="3"/>
      <c r="L28" s="3">
        <v>86.2</v>
      </c>
      <c r="M28" s="146"/>
      <c r="N28" s="69"/>
      <c r="O28" s="69"/>
      <c r="P28" s="81"/>
      <c r="Q28" s="69"/>
      <c r="R28" s="69"/>
      <c r="S28" s="69"/>
      <c r="T28" s="69"/>
      <c r="U28" s="69"/>
      <c r="V28" s="69"/>
      <c r="W28" s="69"/>
      <c r="X28" s="69"/>
      <c r="Y28" s="69"/>
      <c r="Z28" s="69"/>
      <c r="AA28" s="69"/>
      <c r="AB28" s="69"/>
      <c r="AC28" s="124"/>
    </row>
    <row r="29" spans="1:35" ht="18.5" x14ac:dyDescent="0.35">
      <c r="B29" s="108" t="s">
        <v>60</v>
      </c>
      <c r="C29" s="21">
        <f>'Religiosity scale &amp; debias'!Q37</f>
        <v>69.067999999999998</v>
      </c>
      <c r="D29" s="3">
        <v>53</v>
      </c>
      <c r="F29" s="3"/>
      <c r="G29" s="3">
        <v>21</v>
      </c>
      <c r="H29" s="3"/>
      <c r="I29" s="3"/>
      <c r="J29" s="3">
        <v>7.1</v>
      </c>
      <c r="K29" s="3">
        <v>47.7</v>
      </c>
      <c r="L29" s="7">
        <v>71.400000000000006</v>
      </c>
      <c r="M29" s="146"/>
      <c r="V29" s="35" t="s">
        <v>158</v>
      </c>
      <c r="W29" s="76" t="s">
        <v>144</v>
      </c>
      <c r="AI29" s="92"/>
    </row>
    <row r="30" spans="1:35" ht="18.5" x14ac:dyDescent="0.35">
      <c r="B30" s="108" t="s">
        <v>37</v>
      </c>
      <c r="C30" s="21">
        <f>'Religiosity scale &amp; debias'!Q66</f>
        <v>33.832999999999998</v>
      </c>
      <c r="D30" s="3">
        <v>22</v>
      </c>
      <c r="F30" s="3"/>
      <c r="G30" s="3">
        <v>9</v>
      </c>
      <c r="H30" s="3"/>
      <c r="I30" s="3"/>
      <c r="J30" s="3"/>
      <c r="K30" s="3">
        <v>38.799999999999997</v>
      </c>
      <c r="L30" s="7">
        <v>45.6</v>
      </c>
      <c r="M30" s="146"/>
      <c r="P30" s="84"/>
      <c r="Q30" s="20"/>
      <c r="Y30" s="17"/>
    </row>
    <row r="31" spans="1:35" ht="18.5" x14ac:dyDescent="0.35">
      <c r="B31" s="108" t="s">
        <v>22</v>
      </c>
      <c r="C31" s="21">
        <f>'Religiosity scale &amp; debias'!Q74</f>
        <v>24.113</v>
      </c>
      <c r="D31" s="3">
        <v>9</v>
      </c>
      <c r="E31" s="3">
        <v>10</v>
      </c>
      <c r="F31" s="3">
        <v>30</v>
      </c>
      <c r="G31" s="3">
        <v>3</v>
      </c>
      <c r="H31" s="3">
        <v>13</v>
      </c>
      <c r="I31" s="3">
        <v>31</v>
      </c>
      <c r="J31" s="3"/>
      <c r="K31" s="3">
        <v>37.799999999999997</v>
      </c>
      <c r="L31" s="7">
        <v>38.799999999999997</v>
      </c>
      <c r="M31" s="146"/>
      <c r="P31" s="83"/>
      <c r="Q31" s="20"/>
      <c r="Y31" s="116"/>
      <c r="Z31" s="88"/>
    </row>
    <row r="32" spans="1:35" ht="18.5" x14ac:dyDescent="0.35">
      <c r="B32" s="108" t="s">
        <v>50</v>
      </c>
      <c r="C32" s="21">
        <f>'Religiosity scale &amp; debias'!Q52</f>
        <v>50.843000000000004</v>
      </c>
      <c r="D32" s="3">
        <v>50</v>
      </c>
      <c r="F32" s="3"/>
      <c r="G32" s="3">
        <v>7</v>
      </c>
      <c r="H32" s="3"/>
      <c r="I32" s="3"/>
      <c r="J32" s="3"/>
      <c r="K32" s="3">
        <v>25</v>
      </c>
      <c r="L32" s="7"/>
      <c r="M32" s="146"/>
      <c r="P32" s="83"/>
      <c r="Q32" s="20"/>
      <c r="Y32" s="116"/>
      <c r="Z32" s="88"/>
    </row>
    <row r="33" spans="1:35" ht="18.5" x14ac:dyDescent="0.35">
      <c r="B33" s="108" t="s">
        <v>69</v>
      </c>
      <c r="C33" s="21">
        <f>'Religiosity scale &amp; debias'!Q44</f>
        <v>60.563000000000002</v>
      </c>
      <c r="D33" s="3">
        <v>45</v>
      </c>
      <c r="F33" s="3"/>
      <c r="G33" s="3"/>
      <c r="H33" s="3"/>
      <c r="I33" s="3"/>
      <c r="J33" s="3"/>
      <c r="K33" s="3">
        <v>46.8</v>
      </c>
      <c r="L33" s="7"/>
      <c r="M33" s="146"/>
      <c r="P33" s="90"/>
      <c r="Q33" s="20"/>
      <c r="Y33" s="116"/>
      <c r="Z33" s="91"/>
      <c r="AG33" s="22"/>
      <c r="AI33" s="22"/>
    </row>
    <row r="34" spans="1:35" ht="18.5" x14ac:dyDescent="0.35">
      <c r="B34" s="108" t="s">
        <v>61</v>
      </c>
      <c r="C34" s="21">
        <f>'Religiosity scale &amp; debias'!Q48</f>
        <v>55.703000000000003</v>
      </c>
      <c r="D34" s="3">
        <v>29</v>
      </c>
      <c r="F34" s="3"/>
      <c r="G34" s="3"/>
      <c r="H34" s="3"/>
      <c r="I34" s="3"/>
      <c r="J34" s="3"/>
      <c r="K34" s="3">
        <v>52.6</v>
      </c>
      <c r="L34" s="7"/>
      <c r="M34" s="146"/>
    </row>
    <row r="35" spans="1:35" ht="18.5" x14ac:dyDescent="0.35">
      <c r="B35" s="108" t="s">
        <v>68</v>
      </c>
      <c r="C35" s="21">
        <f>'Religiosity scale &amp; debias'!Q51</f>
        <v>52.058000000000007</v>
      </c>
      <c r="D35" s="3">
        <v>28</v>
      </c>
      <c r="E35" s="3">
        <v>13</v>
      </c>
      <c r="F35" s="3">
        <v>44</v>
      </c>
      <c r="G35" s="3"/>
      <c r="H35" s="3">
        <v>23</v>
      </c>
      <c r="I35" s="3">
        <v>37</v>
      </c>
      <c r="J35" s="3"/>
      <c r="K35" s="3">
        <v>39.799999999999997</v>
      </c>
      <c r="L35" s="7"/>
      <c r="M35" s="146"/>
    </row>
    <row r="36" spans="1:35" ht="18.5" x14ac:dyDescent="0.35">
      <c r="B36" s="108" t="s">
        <v>91</v>
      </c>
      <c r="C36" s="21">
        <f>'Religiosity scale &amp; debias'!Q73</f>
        <v>25.327999999999999</v>
      </c>
      <c r="D36" s="3">
        <v>14</v>
      </c>
      <c r="E36" s="3"/>
      <c r="F36" s="3"/>
      <c r="G36" s="3">
        <v>3</v>
      </c>
      <c r="H36" s="3"/>
      <c r="I36" s="3"/>
      <c r="J36" s="3"/>
      <c r="K36" s="3">
        <v>30.5</v>
      </c>
      <c r="L36" s="7"/>
      <c r="M36" s="146"/>
    </row>
    <row r="37" spans="1:35" ht="18.5" x14ac:dyDescent="0.35">
      <c r="B37" s="108" t="s">
        <v>2</v>
      </c>
      <c r="C37" s="21">
        <f>'Religiosity scale &amp; debias'!Q17</f>
        <v>93.367999999999995</v>
      </c>
      <c r="D37" s="3">
        <v>79</v>
      </c>
      <c r="E37" s="3">
        <v>33</v>
      </c>
      <c r="F37" s="3">
        <v>58</v>
      </c>
      <c r="G37" s="3">
        <v>15</v>
      </c>
      <c r="H37" s="3">
        <v>62</v>
      </c>
      <c r="I37" s="3">
        <v>78</v>
      </c>
      <c r="K37" s="3"/>
      <c r="L37" s="7"/>
      <c r="M37" s="146"/>
    </row>
    <row r="38" spans="1:35" ht="18.5" x14ac:dyDescent="0.35">
      <c r="A38" s="25" t="s">
        <v>120</v>
      </c>
      <c r="B38" s="94" t="s">
        <v>36</v>
      </c>
      <c r="C38" s="21">
        <f>'Religiosity scale &amp; debias'!Q65</f>
        <v>35.048000000000002</v>
      </c>
      <c r="E38" s="3">
        <v>8</v>
      </c>
      <c r="F38" s="3">
        <v>32</v>
      </c>
      <c r="G38" s="3">
        <v>3</v>
      </c>
      <c r="H38" s="3">
        <v>18</v>
      </c>
      <c r="I38" s="3">
        <v>33</v>
      </c>
      <c r="J38" s="3"/>
      <c r="K38" s="3"/>
      <c r="L38" s="7"/>
      <c r="M38" s="146"/>
    </row>
    <row r="39" spans="1:35" ht="18.5" x14ac:dyDescent="0.35">
      <c r="A39" s="25" t="s">
        <v>119</v>
      </c>
      <c r="B39" s="95" t="s">
        <v>59</v>
      </c>
      <c r="C39" s="21">
        <f>'Religiosity scale &amp; debias'!Q49</f>
        <v>54.488</v>
      </c>
      <c r="E39" s="3"/>
      <c r="F39" s="3"/>
      <c r="G39" s="3">
        <v>4</v>
      </c>
      <c r="H39" s="3"/>
      <c r="I39" s="3"/>
      <c r="J39" s="3"/>
      <c r="K39" s="3">
        <v>50.1</v>
      </c>
      <c r="L39" s="7"/>
      <c r="M39" s="146"/>
    </row>
    <row r="40" spans="1:35" ht="18.5" x14ac:dyDescent="0.35">
      <c r="A40" s="25" t="s">
        <v>123</v>
      </c>
      <c r="B40" s="95" t="s">
        <v>20</v>
      </c>
      <c r="C40" s="21">
        <f>'Religiosity scale &amp; debias'!Q63</f>
        <v>37.478000000000002</v>
      </c>
      <c r="G40" s="3">
        <v>8</v>
      </c>
      <c r="H40" s="3"/>
      <c r="I40" s="3"/>
      <c r="J40" s="3"/>
      <c r="K40" s="3">
        <v>35.5</v>
      </c>
      <c r="L40" s="7"/>
      <c r="M40" s="146"/>
      <c r="P40" s="82"/>
    </row>
    <row r="41" spans="1:35" ht="18.5" x14ac:dyDescent="0.35">
      <c r="A41" s="25" t="s">
        <v>124</v>
      </c>
      <c r="B41" s="95" t="s">
        <v>49</v>
      </c>
      <c r="C41" s="21">
        <f>'Religiosity scale &amp; debias'!Q50</f>
        <v>53.273000000000003</v>
      </c>
      <c r="G41" s="3">
        <v>11</v>
      </c>
      <c r="H41" s="3"/>
      <c r="I41" s="3"/>
      <c r="J41" s="3"/>
      <c r="K41" s="3"/>
      <c r="L41" s="7"/>
      <c r="M41" s="146"/>
      <c r="P41" s="82"/>
    </row>
    <row r="42" spans="1:35" ht="18.5" x14ac:dyDescent="0.35">
      <c r="A42" s="25" t="s">
        <v>125</v>
      </c>
      <c r="B42" s="95" t="s">
        <v>35</v>
      </c>
      <c r="C42" s="21">
        <f>'Religiosity scale &amp; debias'!Q56</f>
        <v>45.983000000000004</v>
      </c>
      <c r="G42" s="3">
        <v>4</v>
      </c>
      <c r="H42" s="3"/>
      <c r="I42" s="3"/>
      <c r="J42" s="3"/>
      <c r="K42" s="3"/>
      <c r="L42" s="7"/>
      <c r="M42" s="146"/>
      <c r="P42" s="82"/>
    </row>
    <row r="43" spans="1:35" ht="18.5" x14ac:dyDescent="0.35">
      <c r="A43" s="25" t="s">
        <v>126</v>
      </c>
      <c r="B43" s="95" t="s">
        <v>9</v>
      </c>
      <c r="C43" s="21">
        <f>'Religiosity scale &amp; debias'!Q24</f>
        <v>84.863</v>
      </c>
      <c r="G43" s="3">
        <v>50</v>
      </c>
      <c r="H43" s="3"/>
      <c r="I43" s="3"/>
      <c r="J43" s="3">
        <v>5.4</v>
      </c>
      <c r="K43" s="3">
        <v>81.900000000000006</v>
      </c>
      <c r="L43" s="7">
        <v>85.1</v>
      </c>
      <c r="M43" s="146"/>
      <c r="P43" s="82"/>
    </row>
    <row r="44" spans="1:35" ht="18.5" x14ac:dyDescent="0.35">
      <c r="A44" s="25" t="s">
        <v>127</v>
      </c>
      <c r="B44" s="95" t="s">
        <v>6</v>
      </c>
      <c r="C44" s="21">
        <v>100</v>
      </c>
      <c r="G44" s="3">
        <v>23</v>
      </c>
      <c r="H44" s="3"/>
      <c r="I44" s="3"/>
      <c r="J44" s="3"/>
      <c r="K44" s="3"/>
      <c r="L44" s="7"/>
      <c r="M44" s="146"/>
      <c r="P44" s="85"/>
    </row>
    <row r="45" spans="1:35" ht="18.5" x14ac:dyDescent="0.35">
      <c r="A45" s="25" t="s">
        <v>128</v>
      </c>
      <c r="B45" s="95" t="s">
        <v>26</v>
      </c>
      <c r="C45" s="21">
        <f>'Religiosity scale &amp; debias'!Q16</f>
        <v>94.582999999999998</v>
      </c>
      <c r="G45" s="3">
        <v>37</v>
      </c>
      <c r="H45" s="3"/>
      <c r="I45" s="3"/>
      <c r="J45" s="3">
        <v>17.5</v>
      </c>
      <c r="K45" s="3">
        <v>89.3</v>
      </c>
      <c r="L45" s="7">
        <v>65.3</v>
      </c>
      <c r="M45" s="146"/>
      <c r="P45" s="34"/>
    </row>
    <row r="46" spans="1:35" ht="18.5" x14ac:dyDescent="0.35">
      <c r="B46" s="95" t="s">
        <v>29</v>
      </c>
      <c r="C46" s="21">
        <f>'Religiosity scale &amp; debias'!Q23</f>
        <v>86.078000000000003</v>
      </c>
      <c r="G46" s="3">
        <v>19</v>
      </c>
      <c r="H46" s="3"/>
      <c r="I46" s="3"/>
      <c r="J46" s="3">
        <v>15.8</v>
      </c>
      <c r="K46" s="3">
        <v>55.8</v>
      </c>
      <c r="L46" s="7">
        <v>66.599999999999994</v>
      </c>
      <c r="M46" s="146"/>
      <c r="P46" s="86"/>
    </row>
    <row r="47" spans="1:35" ht="18.5" x14ac:dyDescent="0.35">
      <c r="B47" s="95" t="s">
        <v>53</v>
      </c>
      <c r="C47" s="21">
        <f>'Religiosity scale &amp; debias'!Q14</f>
        <v>97.013000000000005</v>
      </c>
      <c r="G47" s="3">
        <v>33</v>
      </c>
      <c r="H47" s="3"/>
      <c r="I47" s="3"/>
      <c r="J47" s="3"/>
      <c r="K47" s="3"/>
      <c r="L47" s="93"/>
      <c r="M47" s="146"/>
      <c r="P47" s="89"/>
    </row>
    <row r="48" spans="1:35" ht="18.5" x14ac:dyDescent="0.35">
      <c r="A48" s="25" t="s">
        <v>122</v>
      </c>
      <c r="B48" s="96" t="s">
        <v>11</v>
      </c>
      <c r="C48" s="21">
        <f>'Religiosity scale &amp; debias'!Q35</f>
        <v>71.498000000000005</v>
      </c>
      <c r="G48" s="3"/>
      <c r="H48" s="3"/>
      <c r="I48" s="3"/>
      <c r="J48" s="3">
        <v>9.9</v>
      </c>
      <c r="K48" s="3">
        <v>66.900000000000006</v>
      </c>
      <c r="L48" s="7">
        <v>54.3</v>
      </c>
      <c r="M48" s="146"/>
      <c r="P48" s="14"/>
    </row>
    <row r="49" spans="1:19" ht="18.5" x14ac:dyDescent="0.35">
      <c r="A49" s="25" t="s">
        <v>121</v>
      </c>
      <c r="B49" s="96" t="s">
        <v>52</v>
      </c>
      <c r="C49" s="21">
        <f>'Religiosity scale &amp; debias'!Q36</f>
        <v>70.283000000000001</v>
      </c>
      <c r="G49" s="3"/>
      <c r="H49" s="3"/>
      <c r="I49" s="3"/>
      <c r="J49" s="3">
        <v>5.2</v>
      </c>
      <c r="K49" s="3"/>
      <c r="L49" s="7">
        <v>48.5</v>
      </c>
      <c r="M49" s="146"/>
      <c r="P49" s="14"/>
    </row>
    <row r="50" spans="1:19" ht="18.5" x14ac:dyDescent="0.35">
      <c r="A50" s="25" t="s">
        <v>129</v>
      </c>
      <c r="B50" s="96" t="s">
        <v>4</v>
      </c>
      <c r="C50" s="21">
        <f>'Religiosity scale &amp; debias'!Q25</f>
        <v>83.64800000000001</v>
      </c>
      <c r="G50" s="3"/>
      <c r="H50" s="3"/>
      <c r="I50" s="3"/>
      <c r="J50" s="3">
        <v>8.5</v>
      </c>
      <c r="K50" s="3">
        <v>88.1</v>
      </c>
      <c r="L50" s="7">
        <v>63.8</v>
      </c>
      <c r="M50" s="146"/>
      <c r="P50" s="14"/>
    </row>
    <row r="51" spans="1:19" ht="18.5" x14ac:dyDescent="0.35">
      <c r="A51" s="25" t="s">
        <v>130</v>
      </c>
      <c r="B51" s="96" t="s">
        <v>13</v>
      </c>
      <c r="C51" s="21">
        <f>'Religiosity scale &amp; debias'!Q45</f>
        <v>59.347999999999999</v>
      </c>
      <c r="G51" s="3"/>
      <c r="H51" s="3"/>
      <c r="I51" s="3"/>
      <c r="J51" s="3">
        <v>6.6</v>
      </c>
      <c r="K51" s="3">
        <v>57.2</v>
      </c>
      <c r="L51" s="7">
        <v>46.5</v>
      </c>
      <c r="M51" s="146"/>
    </row>
    <row r="52" spans="1:19" ht="18.5" x14ac:dyDescent="0.35">
      <c r="A52" s="72" t="s">
        <v>131</v>
      </c>
      <c r="B52" s="97"/>
      <c r="C52" s="21"/>
      <c r="G52" s="3"/>
      <c r="H52" s="3"/>
      <c r="I52" s="3"/>
      <c r="J52" s="3"/>
      <c r="K52" s="3"/>
      <c r="L52" s="33" t="s">
        <v>137</v>
      </c>
      <c r="M52" s="72" t="s">
        <v>171</v>
      </c>
    </row>
    <row r="54" spans="1:19" x14ac:dyDescent="0.35">
      <c r="B54" s="20"/>
      <c r="Q54" s="38" t="s">
        <v>161</v>
      </c>
      <c r="R54" s="38"/>
      <c r="S54" s="38"/>
    </row>
    <row r="55" spans="1:19" x14ac:dyDescent="0.35">
      <c r="Q55" s="126" t="s">
        <v>10</v>
      </c>
      <c r="R55" s="126"/>
      <c r="S55" s="14"/>
    </row>
    <row r="56" spans="1:19" x14ac:dyDescent="0.35">
      <c r="Q56" s="136" t="s">
        <v>38</v>
      </c>
      <c r="R56" s="127"/>
      <c r="S56" s="14"/>
    </row>
    <row r="57" spans="1:19" x14ac:dyDescent="0.35">
      <c r="Q57" s="128" t="s">
        <v>46</v>
      </c>
      <c r="R57" s="128"/>
      <c r="S57" s="14"/>
    </row>
    <row r="58" spans="1:19" x14ac:dyDescent="0.35">
      <c r="Q58" s="129" t="s">
        <v>43</v>
      </c>
      <c r="R58" s="135"/>
      <c r="S58" s="14"/>
    </row>
    <row r="59" spans="1:19" x14ac:dyDescent="0.35">
      <c r="Q59" s="129" t="s">
        <v>24</v>
      </c>
      <c r="R59" s="130"/>
      <c r="S59" s="14"/>
    </row>
    <row r="60" spans="1:19" x14ac:dyDescent="0.35">
      <c r="Q60" s="131" t="s">
        <v>67</v>
      </c>
      <c r="R60" s="132"/>
      <c r="S60" s="14"/>
    </row>
    <row r="61" spans="1:19" x14ac:dyDescent="0.35">
      <c r="Q61" s="129" t="s">
        <v>70</v>
      </c>
      <c r="R61" s="134"/>
      <c r="S61" s="14"/>
    </row>
    <row r="62" spans="1:19" x14ac:dyDescent="0.35">
      <c r="Q62" s="128" t="s">
        <v>17</v>
      </c>
      <c r="R62" s="128"/>
      <c r="S62" s="14"/>
    </row>
    <row r="63" spans="1:19" x14ac:dyDescent="0.35">
      <c r="A63" s="87"/>
      <c r="Q63" s="128" t="s">
        <v>15</v>
      </c>
      <c r="R63" s="128"/>
      <c r="S63" s="14"/>
    </row>
    <row r="64" spans="1:19" x14ac:dyDescent="0.35">
      <c r="Q64" s="128" t="s">
        <v>25</v>
      </c>
      <c r="R64" s="129"/>
      <c r="S64" s="14"/>
    </row>
    <row r="65" spans="1:19" x14ac:dyDescent="0.35">
      <c r="Q65" s="133" t="s">
        <v>66</v>
      </c>
      <c r="R65" s="133"/>
      <c r="S65" s="14"/>
    </row>
    <row r="66" spans="1:19" x14ac:dyDescent="0.35">
      <c r="Q66" s="128" t="s">
        <v>48</v>
      </c>
      <c r="R66" s="129"/>
      <c r="S66" s="14"/>
    </row>
    <row r="67" spans="1:19" x14ac:dyDescent="0.35">
      <c r="Q67" s="128" t="s">
        <v>56</v>
      </c>
      <c r="R67" s="130"/>
      <c r="S67" s="14"/>
    </row>
    <row r="68" spans="1:19" x14ac:dyDescent="0.35">
      <c r="Q68" s="129" t="s">
        <v>16</v>
      </c>
      <c r="R68" s="130"/>
      <c r="S68" s="14"/>
    </row>
    <row r="69" spans="1:19" x14ac:dyDescent="0.35">
      <c r="Q69" s="140" t="s">
        <v>63</v>
      </c>
      <c r="R69" s="139"/>
      <c r="S69" s="14"/>
    </row>
    <row r="70" spans="1:19" x14ac:dyDescent="0.35">
      <c r="Q70" s="128" t="s">
        <v>54</v>
      </c>
      <c r="R70" s="128"/>
      <c r="S70" s="14"/>
    </row>
    <row r="71" spans="1:19" x14ac:dyDescent="0.35">
      <c r="A71" s="75"/>
      <c r="Q71" s="128" t="s">
        <v>58</v>
      </c>
      <c r="R71" s="128"/>
      <c r="S71" s="14"/>
    </row>
    <row r="72" spans="1:19" x14ac:dyDescent="0.35">
      <c r="Q72" s="129" t="s">
        <v>47</v>
      </c>
      <c r="R72" s="129"/>
      <c r="S72" s="14"/>
    </row>
    <row r="73" spans="1:19" x14ac:dyDescent="0.35">
      <c r="Q73" s="128" t="s">
        <v>14</v>
      </c>
      <c r="R73" s="128"/>
      <c r="S73" s="14"/>
    </row>
    <row r="74" spans="1:19" x14ac:dyDescent="0.35">
      <c r="Q74" s="133" t="s">
        <v>34</v>
      </c>
      <c r="R74" s="133"/>
      <c r="S74" s="14"/>
    </row>
    <row r="75" spans="1:19" x14ac:dyDescent="0.35">
      <c r="A75" s="92"/>
      <c r="Q75" s="126" t="s">
        <v>30</v>
      </c>
      <c r="R75" s="126"/>
      <c r="S75" s="14"/>
    </row>
    <row r="76" spans="1:19" x14ac:dyDescent="0.35">
      <c r="Q76" s="133" t="s">
        <v>60</v>
      </c>
      <c r="R76" s="133"/>
      <c r="S76" s="14"/>
    </row>
    <row r="77" spans="1:19" x14ac:dyDescent="0.35">
      <c r="Q77" s="128" t="s">
        <v>37</v>
      </c>
      <c r="R77" s="129"/>
      <c r="S77" s="14"/>
    </row>
    <row r="78" spans="1:19" x14ac:dyDescent="0.35">
      <c r="Q78" s="129" t="s">
        <v>22</v>
      </c>
      <c r="R78" s="129"/>
      <c r="S78" s="14"/>
    </row>
    <row r="79" spans="1:19" x14ac:dyDescent="0.35">
      <c r="A79" s="22"/>
      <c r="Q79" s="133" t="s">
        <v>50</v>
      </c>
      <c r="R79" s="133"/>
      <c r="S79" s="14"/>
    </row>
    <row r="80" spans="1:19" x14ac:dyDescent="0.35">
      <c r="Q80" s="128" t="s">
        <v>69</v>
      </c>
      <c r="R80" s="130"/>
      <c r="S80" s="14"/>
    </row>
    <row r="81" spans="2:19" x14ac:dyDescent="0.35">
      <c r="Q81" s="128" t="s">
        <v>61</v>
      </c>
      <c r="R81" s="130"/>
      <c r="S81" s="14"/>
    </row>
    <row r="82" spans="2:19" x14ac:dyDescent="0.35">
      <c r="Q82" s="128" t="s">
        <v>68</v>
      </c>
      <c r="R82" s="130"/>
      <c r="S82" s="14"/>
    </row>
    <row r="83" spans="2:19" x14ac:dyDescent="0.35">
      <c r="Q83" s="128" t="s">
        <v>91</v>
      </c>
      <c r="R83" s="128"/>
      <c r="S83" s="14"/>
    </row>
    <row r="84" spans="2:19" x14ac:dyDescent="0.35">
      <c r="Q84" s="137" t="s">
        <v>2</v>
      </c>
      <c r="R84" s="137"/>
      <c r="S84" s="14"/>
    </row>
    <row r="85" spans="2:19" x14ac:dyDescent="0.35">
      <c r="Q85" s="128" t="s">
        <v>36</v>
      </c>
      <c r="R85" s="129"/>
      <c r="S85" s="14"/>
    </row>
    <row r="86" spans="2:19" x14ac:dyDescent="0.35">
      <c r="Q86" s="128" t="s">
        <v>59</v>
      </c>
      <c r="R86" s="134"/>
      <c r="S86" s="14"/>
    </row>
    <row r="87" spans="2:19" x14ac:dyDescent="0.35">
      <c r="Q87" s="129" t="s">
        <v>20</v>
      </c>
      <c r="R87" s="129"/>
      <c r="S87" s="14"/>
    </row>
    <row r="88" spans="2:19" x14ac:dyDescent="0.35">
      <c r="Q88" s="128" t="s">
        <v>49</v>
      </c>
      <c r="R88" s="128"/>
      <c r="S88" s="14"/>
    </row>
    <row r="89" spans="2:19" x14ac:dyDescent="0.35">
      <c r="Q89" s="129" t="s">
        <v>35</v>
      </c>
      <c r="R89" s="133"/>
      <c r="S89" s="14"/>
    </row>
    <row r="90" spans="2:19" x14ac:dyDescent="0.35">
      <c r="Q90" s="126" t="s">
        <v>9</v>
      </c>
      <c r="R90" s="127"/>
      <c r="S90" s="14"/>
    </row>
    <row r="91" spans="2:19" x14ac:dyDescent="0.35">
      <c r="Q91" s="127" t="s">
        <v>6</v>
      </c>
      <c r="R91" s="127"/>
      <c r="S91" s="14"/>
    </row>
    <row r="92" spans="2:19" x14ac:dyDescent="0.35">
      <c r="Q92" s="126" t="s">
        <v>26</v>
      </c>
      <c r="R92" s="126"/>
      <c r="S92" s="14"/>
    </row>
    <row r="93" spans="2:19" x14ac:dyDescent="0.35">
      <c r="Q93" s="133" t="s">
        <v>29</v>
      </c>
      <c r="R93" s="133"/>
      <c r="S93" s="14"/>
    </row>
    <row r="94" spans="2:19" x14ac:dyDescent="0.35">
      <c r="Q94" s="126" t="s">
        <v>53</v>
      </c>
      <c r="R94" s="138"/>
      <c r="S94" s="14"/>
    </row>
    <row r="95" spans="2:19" x14ac:dyDescent="0.35">
      <c r="Q95" s="127" t="s">
        <v>11</v>
      </c>
      <c r="R95" s="126"/>
      <c r="S95" s="14"/>
    </row>
    <row r="96" spans="2:19" ht="15.5" x14ac:dyDescent="0.35">
      <c r="B96" s="69"/>
      <c r="C96" s="69"/>
      <c r="D96" s="69"/>
      <c r="E96" s="165" t="s">
        <v>199</v>
      </c>
      <c r="F96" s="165"/>
      <c r="G96" s="165" t="s">
        <v>200</v>
      </c>
      <c r="H96" s="165"/>
      <c r="I96" s="165" t="s">
        <v>201</v>
      </c>
      <c r="J96" s="165"/>
      <c r="K96" s="165" t="s">
        <v>202</v>
      </c>
      <c r="Q96" s="141" t="s">
        <v>52</v>
      </c>
      <c r="R96" s="126"/>
      <c r="S96" s="14"/>
    </row>
    <row r="97" spans="2:19" ht="15.5" x14ac:dyDescent="0.35">
      <c r="B97" s="166" t="s">
        <v>133</v>
      </c>
      <c r="C97" s="167" t="s">
        <v>198</v>
      </c>
      <c r="D97" s="168">
        <f>CORREL(C8:C51,F8:F51)</f>
        <v>0.79444394575428057</v>
      </c>
      <c r="E97" s="172">
        <f>$D97/SQRT((1-$D97^2)/($K97-2))</f>
        <v>5.5496989857060059</v>
      </c>
      <c r="F97" s="169"/>
      <c r="G97" s="173">
        <f>TDIST(ABS($E97),($K97-2),2)</f>
        <v>2.8708087416292406E-5</v>
      </c>
      <c r="H97" s="169"/>
      <c r="I97" s="172">
        <f>_xlfn.T.INV.2T((0.05),($K97-2))</f>
        <v>2.1009220402410378</v>
      </c>
      <c r="J97" s="169"/>
      <c r="K97" s="42">
        <v>20</v>
      </c>
      <c r="L97" s="164"/>
      <c r="M97" s="164"/>
      <c r="N97" s="164"/>
      <c r="Q97" s="126" t="s">
        <v>4</v>
      </c>
      <c r="R97" s="126"/>
      <c r="S97" s="14"/>
    </row>
    <row r="98" spans="2:19" ht="15.5" x14ac:dyDescent="0.35">
      <c r="B98" s="166" t="s">
        <v>113</v>
      </c>
      <c r="C98" s="167" t="s">
        <v>198</v>
      </c>
      <c r="D98" s="168">
        <f>CORREL(C8:C51,K8:K51)</f>
        <v>0.85559238223278355</v>
      </c>
      <c r="E98" s="172">
        <f>$D98/SQRT((1-$D98^2)/($K98-2))</f>
        <v>8.7460022058143458</v>
      </c>
      <c r="F98" s="169"/>
      <c r="G98" s="173">
        <f>TDIST(ABS($E98),($K98-2),2)</f>
        <v>1.6985487786983701E-9</v>
      </c>
      <c r="H98" s="169"/>
      <c r="I98" s="172">
        <f>_xlfn.T.INV.2T((0.05),($K98-2))</f>
        <v>2.0484071417952445</v>
      </c>
      <c r="J98" s="169"/>
      <c r="K98" s="42">
        <v>30</v>
      </c>
      <c r="L98" s="164"/>
      <c r="M98" s="164"/>
      <c r="N98" s="164"/>
      <c r="Q98" s="126"/>
      <c r="R98" s="126"/>
      <c r="S98" s="14"/>
    </row>
    <row r="99" spans="2:19" ht="15.5" x14ac:dyDescent="0.35">
      <c r="B99" s="112" t="s">
        <v>132</v>
      </c>
      <c r="C99" s="167" t="s">
        <v>198</v>
      </c>
      <c r="D99" s="168">
        <f>CORREL(C8:C51,E8:E51)</f>
        <v>0.80080056591206339</v>
      </c>
      <c r="E99" s="172">
        <f>$D99/SQRT((1-$D99^2)/($K99-2))</f>
        <v>5.672620949908759</v>
      </c>
      <c r="F99" s="169"/>
      <c r="G99" s="173">
        <f>TDIST(ABS($E99),($K99-2),2)</f>
        <v>2.218552951276147E-5</v>
      </c>
      <c r="H99" s="169"/>
      <c r="I99" s="172">
        <f>_xlfn.T.INV.2T((0.05),($K99-2))</f>
        <v>2.1009220402410378</v>
      </c>
      <c r="J99" s="169"/>
      <c r="K99" s="42">
        <v>20</v>
      </c>
      <c r="L99" s="164"/>
      <c r="M99" s="164"/>
      <c r="N99" s="164"/>
      <c r="Q99" s="143" t="s">
        <v>13</v>
      </c>
      <c r="R99" s="135"/>
      <c r="S99" s="14"/>
    </row>
    <row r="100" spans="2:19" ht="15.5" x14ac:dyDescent="0.35">
      <c r="B100" s="170" t="s">
        <v>134</v>
      </c>
      <c r="C100" s="167" t="s">
        <v>198</v>
      </c>
      <c r="D100" s="168">
        <f>CORREL(C8:C51,G8:G51)</f>
        <v>0.75712962889689972</v>
      </c>
      <c r="E100" s="172">
        <f>$D100/SQRT((1-$D100^2)/($K100-2))</f>
        <v>6.7580364709955418</v>
      </c>
      <c r="F100" s="169"/>
      <c r="G100" s="173">
        <f>TDIST(ABS($E100),($K100-2),2)</f>
        <v>9.0842302279956946E-8</v>
      </c>
      <c r="H100" s="169"/>
      <c r="I100" s="172">
        <f>_xlfn.T.INV.2T((0.05),($K100-2))</f>
        <v>2.0322445093177191</v>
      </c>
      <c r="J100" s="169"/>
      <c r="K100" s="42">
        <v>36</v>
      </c>
      <c r="L100" s="164"/>
      <c r="M100" s="164"/>
      <c r="N100" s="164"/>
      <c r="S100" s="14"/>
    </row>
    <row r="101" spans="2:19" ht="15.5" x14ac:dyDescent="0.35">
      <c r="B101" s="171" t="s">
        <v>108</v>
      </c>
      <c r="C101" s="167" t="s">
        <v>198</v>
      </c>
      <c r="D101" s="168">
        <f>CORREL(C8:C51,J8:J51)</f>
        <v>0.64268573399368145</v>
      </c>
      <c r="E101" s="172">
        <f>$D101/SQRT((1-$D101^2)/($K101-2))</f>
        <v>3.5590369063352885</v>
      </c>
      <c r="F101" s="169"/>
      <c r="G101" s="173">
        <f>TDIST(ABS($E101),($K101-2),2)</f>
        <v>2.2424401304587563E-3</v>
      </c>
      <c r="H101" s="169"/>
      <c r="I101" s="172">
        <f>_xlfn.T.INV.2T((0.05),($K101-2))</f>
        <v>2.1009220402410378</v>
      </c>
      <c r="J101" s="169"/>
      <c r="K101" s="42">
        <v>20</v>
      </c>
      <c r="L101" s="164"/>
      <c r="M101" s="164"/>
      <c r="N101" s="164"/>
    </row>
    <row r="144" spans="5:24" x14ac:dyDescent="0.35">
      <c r="E144" s="17" t="s">
        <v>195</v>
      </c>
      <c r="X144" s="17" t="s">
        <v>195</v>
      </c>
    </row>
    <row r="145" spans="2:17" ht="15.5" x14ac:dyDescent="0.35">
      <c r="B145" s="69"/>
      <c r="C145" s="69"/>
      <c r="D145" s="69"/>
      <c r="E145" s="165" t="s">
        <v>199</v>
      </c>
      <c r="F145" s="165"/>
      <c r="G145" s="165" t="s">
        <v>200</v>
      </c>
      <c r="H145" s="165"/>
      <c r="I145" s="165" t="s">
        <v>201</v>
      </c>
      <c r="J145" s="165"/>
      <c r="K145" s="165" t="s">
        <v>202</v>
      </c>
    </row>
    <row r="146" spans="2:17" ht="15.5" x14ac:dyDescent="0.35">
      <c r="B146" s="174" t="s">
        <v>89</v>
      </c>
      <c r="C146" s="167" t="s">
        <v>198</v>
      </c>
      <c r="D146" s="168">
        <f>CORREL(C8:C51,L8:L51)</f>
        <v>0.55201580248502513</v>
      </c>
      <c r="E146" s="172">
        <f>$D146/SQRT((1-$D146^2)/($K146-2))</f>
        <v>3.033763633138244</v>
      </c>
      <c r="F146" s="169"/>
      <c r="G146" s="173">
        <f>TDIST(ABS($E146),($K146-2),2)</f>
        <v>6.314547826458323E-3</v>
      </c>
      <c r="H146" s="169"/>
      <c r="I146" s="172">
        <f>_xlfn.T.INV.2T((0.05),($K146-2))</f>
        <v>2.07961384472768</v>
      </c>
      <c r="J146" s="169"/>
      <c r="K146" s="42">
        <v>23</v>
      </c>
    </row>
    <row r="147" spans="2:17" ht="15.5" x14ac:dyDescent="0.35">
      <c r="B147" s="111" t="s">
        <v>136</v>
      </c>
      <c r="C147" s="167" t="s">
        <v>198</v>
      </c>
      <c r="D147" s="168">
        <f>CORREL(C8:C51,I8:I51)</f>
        <v>0.90795667017182013</v>
      </c>
      <c r="E147" s="172">
        <f>$D147/SQRT((1-$D147^2)/($K147-2))</f>
        <v>8.6665191332781344</v>
      </c>
      <c r="F147" s="169"/>
      <c r="G147" s="173">
        <f>TDIST(ABS($E147),($K147-2),2)</f>
        <v>1.9342308604059579E-7</v>
      </c>
      <c r="H147" s="169"/>
      <c r="I147" s="172">
        <f>_xlfn.T.INV.2T((0.05),($K147-2))</f>
        <v>2.119905299221255</v>
      </c>
      <c r="J147" s="169"/>
      <c r="K147" s="42">
        <v>18</v>
      </c>
    </row>
    <row r="148" spans="2:17" ht="15.5" x14ac:dyDescent="0.35">
      <c r="B148" s="111" t="s">
        <v>88</v>
      </c>
      <c r="C148" s="167" t="s">
        <v>198</v>
      </c>
      <c r="D148" s="168">
        <f>CORREL(C8:C51,D8:D51)</f>
        <v>0.87910372401387959</v>
      </c>
      <c r="E148" s="172">
        <f>$D148/SQRT((1-$D148^2)/($K148-2))</f>
        <v>9.7597186283233732</v>
      </c>
      <c r="F148" s="169"/>
      <c r="G148" s="173">
        <f>TDIST(ABS($E148),($K148-2),2)</f>
        <v>1.6419983617782739E-10</v>
      </c>
      <c r="H148" s="169"/>
      <c r="I148" s="172">
        <f>_xlfn.T.INV.2T((0.05),($K148-2))</f>
        <v>2.0484071417952445</v>
      </c>
      <c r="J148" s="169"/>
      <c r="K148" s="42">
        <v>30</v>
      </c>
    </row>
    <row r="152" spans="2:17" x14ac:dyDescent="0.35">
      <c r="P152" s="142" t="s">
        <v>163</v>
      </c>
      <c r="Q152" s="38"/>
    </row>
    <row r="153" spans="2:17" x14ac:dyDescent="0.35">
      <c r="P153" s="126" t="s">
        <v>10</v>
      </c>
      <c r="Q153" s="126"/>
    </row>
    <row r="154" spans="2:17" x14ac:dyDescent="0.35">
      <c r="P154" s="136" t="s">
        <v>38</v>
      </c>
      <c r="Q154" s="127"/>
    </row>
    <row r="155" spans="2:17" x14ac:dyDescent="0.35">
      <c r="P155" s="128" t="s">
        <v>46</v>
      </c>
      <c r="Q155" s="128"/>
    </row>
    <row r="156" spans="2:17" x14ac:dyDescent="0.35">
      <c r="P156" s="129" t="s">
        <v>43</v>
      </c>
      <c r="Q156" s="135"/>
    </row>
    <row r="157" spans="2:17" x14ac:dyDescent="0.35">
      <c r="P157" s="129" t="s">
        <v>24</v>
      </c>
      <c r="Q157" s="130"/>
    </row>
    <row r="158" spans="2:17" x14ac:dyDescent="0.35">
      <c r="P158" s="131" t="s">
        <v>67</v>
      </c>
      <c r="Q158" s="132"/>
    </row>
    <row r="159" spans="2:17" x14ac:dyDescent="0.35">
      <c r="P159" s="129" t="s">
        <v>70</v>
      </c>
      <c r="Q159" s="134"/>
    </row>
    <row r="160" spans="2:17" x14ac:dyDescent="0.35">
      <c r="P160" s="128" t="s">
        <v>17</v>
      </c>
      <c r="Q160" s="128"/>
    </row>
    <row r="161" spans="16:17" x14ac:dyDescent="0.35">
      <c r="P161" s="128" t="s">
        <v>15</v>
      </c>
      <c r="Q161" s="128"/>
    </row>
    <row r="162" spans="16:17" x14ac:dyDescent="0.35">
      <c r="P162" s="128" t="s">
        <v>25</v>
      </c>
      <c r="Q162" s="129"/>
    </row>
    <row r="163" spans="16:17" x14ac:dyDescent="0.35">
      <c r="P163" s="133" t="s">
        <v>66</v>
      </c>
      <c r="Q163" s="133"/>
    </row>
    <row r="164" spans="16:17" x14ac:dyDescent="0.35">
      <c r="P164" s="128" t="s">
        <v>48</v>
      </c>
      <c r="Q164" s="129"/>
    </row>
    <row r="165" spans="16:17" x14ac:dyDescent="0.35">
      <c r="P165" s="128" t="s">
        <v>56</v>
      </c>
      <c r="Q165" s="130"/>
    </row>
    <row r="166" spans="16:17" x14ac:dyDescent="0.35">
      <c r="P166" s="129" t="s">
        <v>16</v>
      </c>
      <c r="Q166" s="130"/>
    </row>
    <row r="167" spans="16:17" x14ac:dyDescent="0.35">
      <c r="P167" s="140" t="s">
        <v>63</v>
      </c>
      <c r="Q167" s="139"/>
    </row>
    <row r="168" spans="16:17" x14ac:dyDescent="0.35">
      <c r="P168" s="128" t="s">
        <v>54</v>
      </c>
      <c r="Q168" s="128"/>
    </row>
    <row r="169" spans="16:17" x14ac:dyDescent="0.35">
      <c r="P169" s="128" t="s">
        <v>58</v>
      </c>
      <c r="Q169" s="128"/>
    </row>
    <row r="170" spans="16:17" x14ac:dyDescent="0.35">
      <c r="P170" s="129" t="s">
        <v>47</v>
      </c>
      <c r="Q170" s="129"/>
    </row>
    <row r="171" spans="16:17" x14ac:dyDescent="0.35">
      <c r="P171" s="128" t="s">
        <v>14</v>
      </c>
      <c r="Q171" s="128"/>
    </row>
    <row r="172" spans="16:17" x14ac:dyDescent="0.35">
      <c r="P172" s="133" t="s">
        <v>34</v>
      </c>
      <c r="Q172" s="133"/>
    </row>
    <row r="173" spans="16:17" x14ac:dyDescent="0.35">
      <c r="P173" s="126" t="s">
        <v>30</v>
      </c>
      <c r="Q173" s="126"/>
    </row>
    <row r="174" spans="16:17" x14ac:dyDescent="0.35">
      <c r="P174" s="133" t="s">
        <v>60</v>
      </c>
      <c r="Q174" s="133"/>
    </row>
    <row r="175" spans="16:17" x14ac:dyDescent="0.35">
      <c r="P175" s="128" t="s">
        <v>37</v>
      </c>
      <c r="Q175" s="129"/>
    </row>
    <row r="176" spans="16:17" x14ac:dyDescent="0.35">
      <c r="P176" s="129" t="s">
        <v>22</v>
      </c>
      <c r="Q176" s="129"/>
    </row>
    <row r="177" spans="16:17" x14ac:dyDescent="0.35">
      <c r="P177" s="133" t="s">
        <v>50</v>
      </c>
      <c r="Q177" s="133"/>
    </row>
    <row r="178" spans="16:17" x14ac:dyDescent="0.35">
      <c r="P178" s="128" t="s">
        <v>69</v>
      </c>
      <c r="Q178" s="130"/>
    </row>
    <row r="179" spans="16:17" x14ac:dyDescent="0.35">
      <c r="P179" s="128" t="s">
        <v>61</v>
      </c>
      <c r="Q179" s="130"/>
    </row>
    <row r="180" spans="16:17" x14ac:dyDescent="0.35">
      <c r="P180" s="128" t="s">
        <v>68</v>
      </c>
      <c r="Q180" s="130"/>
    </row>
    <row r="181" spans="16:17" x14ac:dyDescent="0.35">
      <c r="P181" s="128" t="s">
        <v>91</v>
      </c>
      <c r="Q181" s="128"/>
    </row>
    <row r="182" spans="16:17" x14ac:dyDescent="0.35">
      <c r="P182" s="137" t="s">
        <v>2</v>
      </c>
      <c r="Q182" s="137"/>
    </row>
    <row r="183" spans="16:17" x14ac:dyDescent="0.35">
      <c r="P183" s="128" t="s">
        <v>36</v>
      </c>
      <c r="Q183" s="129"/>
    </row>
    <row r="184" spans="16:17" x14ac:dyDescent="0.35">
      <c r="P184" s="128" t="s">
        <v>59</v>
      </c>
      <c r="Q184" s="134"/>
    </row>
    <row r="185" spans="16:17" x14ac:dyDescent="0.35">
      <c r="P185" s="129" t="s">
        <v>20</v>
      </c>
      <c r="Q185" s="129"/>
    </row>
    <row r="186" spans="16:17" x14ac:dyDescent="0.35">
      <c r="P186" s="128" t="s">
        <v>49</v>
      </c>
      <c r="Q186" s="128"/>
    </row>
    <row r="187" spans="16:17" x14ac:dyDescent="0.35">
      <c r="P187" s="129" t="s">
        <v>35</v>
      </c>
      <c r="Q187" s="133"/>
    </row>
    <row r="188" spans="16:17" x14ac:dyDescent="0.35">
      <c r="P188" s="126" t="s">
        <v>9</v>
      </c>
      <c r="Q188" s="127"/>
    </row>
    <row r="189" spans="16:17" x14ac:dyDescent="0.35">
      <c r="P189" s="127" t="s">
        <v>6</v>
      </c>
      <c r="Q189" s="127"/>
    </row>
    <row r="190" spans="16:17" x14ac:dyDescent="0.35">
      <c r="P190" s="126" t="s">
        <v>26</v>
      </c>
      <c r="Q190" s="126"/>
    </row>
    <row r="191" spans="16:17" x14ac:dyDescent="0.35">
      <c r="P191" s="133" t="s">
        <v>29</v>
      </c>
      <c r="Q191" s="133"/>
    </row>
    <row r="192" spans="16:17" x14ac:dyDescent="0.35">
      <c r="P192" s="126" t="s">
        <v>53</v>
      </c>
      <c r="Q192" s="138"/>
    </row>
    <row r="193" spans="2:38" x14ac:dyDescent="0.35">
      <c r="P193" s="127" t="s">
        <v>11</v>
      </c>
      <c r="Q193" s="126"/>
    </row>
    <row r="194" spans="2:38" x14ac:dyDescent="0.35">
      <c r="P194" s="141" t="s">
        <v>52</v>
      </c>
      <c r="Q194" s="126"/>
    </row>
    <row r="195" spans="2:38" x14ac:dyDescent="0.35">
      <c r="P195" s="126" t="s">
        <v>4</v>
      </c>
      <c r="Q195" s="126"/>
    </row>
    <row r="196" spans="2:38" ht="17" x14ac:dyDescent="0.35">
      <c r="B196" s="147"/>
      <c r="C196" s="148" t="s">
        <v>168</v>
      </c>
      <c r="D196" s="145" t="s">
        <v>166</v>
      </c>
      <c r="E196" s="65" t="s">
        <v>86</v>
      </c>
      <c r="F196" s="64" t="s">
        <v>85</v>
      </c>
      <c r="G196" s="63" t="s">
        <v>84</v>
      </c>
      <c r="H196" s="144" t="s">
        <v>165</v>
      </c>
      <c r="I196" s="62" t="s">
        <v>83</v>
      </c>
      <c r="J196" s="61" t="s">
        <v>82</v>
      </c>
      <c r="K196" s="60" t="s">
        <v>81</v>
      </c>
      <c r="L196" s="59" t="s">
        <v>80</v>
      </c>
      <c r="M196" s="149" t="s">
        <v>169</v>
      </c>
      <c r="N196" s="58" t="s">
        <v>79</v>
      </c>
      <c r="O196" s="153" t="s">
        <v>164</v>
      </c>
      <c r="P196" s="143" t="s">
        <v>13</v>
      </c>
      <c r="Q196" s="135"/>
      <c r="T196" s="154"/>
      <c r="V196" s="155"/>
      <c r="W196" s="14"/>
      <c r="Y196" s="155"/>
      <c r="Z196" s="14"/>
      <c r="AB196" s="155"/>
      <c r="AC196" s="14"/>
      <c r="AE196" s="155"/>
      <c r="AF196" s="14"/>
      <c r="AH196" s="155"/>
      <c r="AI196" s="14"/>
      <c r="AK196" s="156"/>
      <c r="AL196" s="14"/>
    </row>
    <row r="197" spans="2:38" ht="17" x14ac:dyDescent="0.35">
      <c r="T197" s="72"/>
      <c r="V197" s="155"/>
      <c r="W197" s="76"/>
      <c r="Y197" s="157"/>
      <c r="Z197" s="76"/>
      <c r="AB197" s="157"/>
      <c r="AC197" s="76"/>
      <c r="AE197" s="155"/>
      <c r="AF197" s="76"/>
      <c r="AH197" s="155"/>
      <c r="AI197" s="76"/>
    </row>
    <row r="198" spans="2:38" ht="17" x14ac:dyDescent="0.35">
      <c r="U198" s="14"/>
      <c r="V198" s="151"/>
      <c r="W198" s="14"/>
      <c r="X198" s="14"/>
      <c r="Y198" s="14"/>
      <c r="Z198" s="14"/>
      <c r="AA198" s="14"/>
      <c r="AB198" s="150"/>
      <c r="AC198" s="14"/>
      <c r="AD198" s="14"/>
      <c r="AE198" s="152"/>
      <c r="AF198" s="14"/>
      <c r="AG198" s="14"/>
      <c r="AH198" s="14"/>
      <c r="AI198" s="14"/>
    </row>
    <row r="201" spans="2:38" s="5" customFormat="1" ht="23.5" x14ac:dyDescent="0.35">
      <c r="B201" s="74" t="s">
        <v>78</v>
      </c>
      <c r="Q201" s="54"/>
      <c r="Y201" s="46"/>
      <c r="Z201" s="47"/>
      <c r="AA201" s="48"/>
      <c r="AB201" s="55"/>
      <c r="AC201" s="50"/>
    </row>
  </sheetData>
  <sheetProtection algorithmName="SHA-512" hashValue="Z1oqHk+4usAsQr/sThVQX60o9mjsVIWRf6niFG3itMJ0e6igl9OLFGAYXixvujhlxIFOKG0PM3c/HnOOW1ViBQ==" saltValue="jp5rg3CBWktt0hLMbuh0EA==" spinCount="100000" sheet="1" objects="1" scenarios="1"/>
  <hyperlinks>
    <hyperlink ref="P24" r:id="rId1" xr:uid="{173D94A6-6EDC-4C36-BAE9-3BCD8F2F7E20}"/>
    <hyperlink ref="P23" r:id="rId2" xr:uid="{1EE3B88B-7DEC-47D6-BC85-2D86F6696B21}"/>
    <hyperlink ref="P11" r:id="rId3" xr:uid="{22EEBF82-B560-4178-A9AA-F590C8DAC3FA}"/>
    <hyperlink ref="P10" r:id="rId4" xr:uid="{03E2F13B-319B-4739-BE1D-1378FB81382C}"/>
    <hyperlink ref="P17" r:id="rId5" xr:uid="{22CF05CE-2786-42CA-9F13-0731A4E68DDA}"/>
    <hyperlink ref="P14" r:id="rId6" xr:uid="{501A6A69-E467-4BF5-864A-A093C5C2E8BC}"/>
    <hyperlink ref="P19" r:id="rId7" xr:uid="{37E00849-6718-4483-89AD-E02B8AF567F1}"/>
    <hyperlink ref="P18" r:id="rId8" xr:uid="{62B337F9-DE16-448C-8038-C46D6E24B153}"/>
    <hyperlink ref="P20" r:id="rId9" xr:uid="{FA9EBB1C-78D5-47E1-8FE7-B22824F40A4E}"/>
    <hyperlink ref="P26" r:id="rId10" xr:uid="{4C3CDE3E-F3B7-43BC-8951-E37DB53BA9C1}"/>
    <hyperlink ref="P27" r:id="rId11" xr:uid="{845E8BFC-7C2D-4422-A695-DB9B30268CFC}"/>
  </hyperlinks>
  <pageMargins left="0.7" right="0.7" top="0.75" bottom="0.75" header="0.3" footer="0.3"/>
  <pageSetup paperSize="9"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F6742-73AE-4804-B7F1-CE1857396AA0}">
  <dimension ref="A2:BG83"/>
  <sheetViews>
    <sheetView zoomScaleNormal="100" workbookViewId="0">
      <selection activeCell="A3" sqref="A3"/>
    </sheetView>
  </sheetViews>
  <sheetFormatPr defaultRowHeight="14.5" x14ac:dyDescent="0.35"/>
  <cols>
    <col min="1" max="1" width="11.453125" customWidth="1"/>
    <col min="2" max="2" width="14.36328125" customWidth="1"/>
    <col min="3" max="3" width="15.1796875" customWidth="1"/>
    <col min="4" max="5" width="13.36328125" customWidth="1"/>
    <col min="6" max="6" width="12.81640625" customWidth="1"/>
    <col min="7" max="7" width="11.7265625" customWidth="1"/>
    <col min="8" max="8" width="11.6328125" customWidth="1"/>
    <col min="9" max="9" width="12.1796875" customWidth="1"/>
    <col min="10" max="10" width="9.26953125" bestFit="1" customWidth="1"/>
    <col min="11" max="12" width="10.90625" customWidth="1"/>
    <col min="13" max="14" width="12.08984375" customWidth="1"/>
    <col min="15" max="15" width="11.26953125" customWidth="1"/>
    <col min="16" max="16" width="11" customWidth="1"/>
    <col min="17" max="17" width="8.90625" customWidth="1"/>
    <col min="31" max="31" width="10" bestFit="1" customWidth="1"/>
  </cols>
  <sheetData>
    <row r="2" spans="1:59" ht="26" x14ac:dyDescent="0.35">
      <c r="A2" s="5"/>
      <c r="B2" s="45" t="s">
        <v>204</v>
      </c>
      <c r="C2" s="5"/>
      <c r="D2" s="5"/>
      <c r="E2" s="5"/>
      <c r="F2" s="5"/>
      <c r="G2" s="5"/>
      <c r="H2" s="5"/>
      <c r="I2" s="5"/>
      <c r="J2" s="5"/>
      <c r="K2" s="11"/>
      <c r="L2" s="11"/>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row>
    <row r="3" spans="1:59" ht="15.5" x14ac:dyDescent="0.35">
      <c r="B3" s="77" t="s">
        <v>90</v>
      </c>
      <c r="C3" s="78"/>
      <c r="D3" s="78"/>
      <c r="E3" s="69"/>
      <c r="F3" s="22" t="s">
        <v>203</v>
      </c>
    </row>
    <row r="4" spans="1:59" ht="18.5" x14ac:dyDescent="0.35">
      <c r="A4" s="5"/>
      <c r="B4" s="54" t="s">
        <v>170</v>
      </c>
      <c r="C4" s="5"/>
      <c r="D4" s="5"/>
      <c r="E4" s="5"/>
      <c r="F4" s="5"/>
      <c r="G4" s="5"/>
      <c r="H4" s="5"/>
      <c r="I4" s="5"/>
      <c r="J4" s="5"/>
      <c r="K4" s="5"/>
      <c r="L4" s="5"/>
      <c r="M4" s="5"/>
      <c r="N4" s="5"/>
      <c r="O4" s="5"/>
      <c r="P4" s="5"/>
      <c r="Q4" s="5"/>
      <c r="R4" s="5"/>
      <c r="S4" s="5"/>
      <c r="T4" s="5"/>
      <c r="U4" s="5"/>
      <c r="V4" s="5"/>
      <c r="W4" s="5"/>
      <c r="X4" s="5"/>
      <c r="Y4" s="46"/>
      <c r="Z4" s="47"/>
      <c r="AA4" s="48"/>
      <c r="AB4" s="49"/>
      <c r="AC4" s="50"/>
      <c r="AD4" s="5"/>
      <c r="AE4" s="5"/>
      <c r="AF4" s="5"/>
      <c r="AG4" s="5"/>
      <c r="AH4" s="5"/>
      <c r="AI4" s="5"/>
      <c r="AJ4" s="5"/>
      <c r="AK4" s="5"/>
      <c r="AL4" s="5"/>
      <c r="AM4" s="5"/>
      <c r="AN4" s="5"/>
      <c r="AO4" s="5"/>
      <c r="AP4" s="5"/>
      <c r="AQ4" s="5"/>
      <c r="AR4" s="5"/>
      <c r="AS4" s="51"/>
      <c r="AT4" s="47"/>
      <c r="AU4" s="48"/>
      <c r="AV4" s="49"/>
      <c r="AW4" s="52"/>
      <c r="AX4" s="5"/>
      <c r="AY4" s="5"/>
      <c r="AZ4" s="53"/>
      <c r="BA4" s="5"/>
      <c r="BB4" s="5"/>
      <c r="BC4" s="53"/>
      <c r="BD4" s="53"/>
      <c r="BE4" s="5"/>
      <c r="BF4" s="52"/>
      <c r="BG4" s="5"/>
    </row>
    <row r="5" spans="1:59" ht="18.5" x14ac:dyDescent="0.35">
      <c r="Y5" s="19"/>
      <c r="Z5" s="3"/>
      <c r="AA5" s="7"/>
      <c r="AB5" s="6"/>
      <c r="AC5" s="9"/>
      <c r="AS5" s="24"/>
      <c r="AT5" s="3"/>
      <c r="AU5" s="7"/>
      <c r="AV5" s="6"/>
      <c r="AW5" s="23"/>
      <c r="AZ5" s="14"/>
      <c r="BC5" s="14"/>
      <c r="BD5" s="14"/>
      <c r="BF5" s="23"/>
    </row>
    <row r="6" spans="1:59" ht="18.5" x14ac:dyDescent="0.35">
      <c r="Y6" s="19"/>
      <c r="Z6" s="3"/>
      <c r="AA6" s="7"/>
      <c r="AB6" s="6"/>
      <c r="AC6" s="9"/>
      <c r="AS6" s="24"/>
      <c r="AT6" s="3"/>
      <c r="AU6" s="7"/>
      <c r="AV6" s="6"/>
      <c r="AW6" s="23"/>
      <c r="AZ6" s="14"/>
      <c r="BC6" s="14"/>
      <c r="BD6" s="14"/>
      <c r="BF6" s="23"/>
    </row>
    <row r="7" spans="1:59" ht="24" customHeight="1" x14ac:dyDescent="0.35">
      <c r="A7" s="30" t="s">
        <v>77</v>
      </c>
      <c r="B7" s="31"/>
      <c r="C7" s="31"/>
      <c r="D7" s="31"/>
      <c r="E7" s="31"/>
      <c r="F7" s="31"/>
      <c r="G7" s="31"/>
      <c r="H7" s="31"/>
      <c r="I7" s="31"/>
      <c r="J7" s="31"/>
      <c r="K7" s="31"/>
      <c r="L7" s="31"/>
      <c r="M7" s="31"/>
      <c r="N7" s="31"/>
      <c r="O7" s="31"/>
      <c r="P7" s="31"/>
      <c r="Q7" s="32" t="s">
        <v>44</v>
      </c>
      <c r="R7" s="32" t="s">
        <v>45</v>
      </c>
      <c r="S7" s="184" t="s">
        <v>44</v>
      </c>
      <c r="Y7" s="19"/>
      <c r="Z7" s="3"/>
      <c r="AA7" s="7"/>
      <c r="AB7" s="6"/>
      <c r="AC7" s="9"/>
      <c r="AS7" s="24"/>
      <c r="AT7" s="3"/>
      <c r="AU7" s="7"/>
      <c r="AV7" s="6"/>
      <c r="AW7" s="23"/>
      <c r="AZ7" s="14"/>
      <c r="BC7" s="14"/>
      <c r="BD7" s="14"/>
      <c r="BF7" s="23"/>
    </row>
    <row r="8" spans="1:59" ht="18.5" x14ac:dyDescent="0.35">
      <c r="A8" s="19" t="s">
        <v>6</v>
      </c>
      <c r="B8" s="3">
        <v>67</v>
      </c>
      <c r="C8" s="40">
        <f t="shared" ref="C8:C10" si="0">(D8+E8)/2</f>
        <v>97.5</v>
      </c>
      <c r="D8" s="6">
        <v>98</v>
      </c>
      <c r="E8" s="9">
        <v>97</v>
      </c>
      <c r="Q8" s="1">
        <f>1.215*B8 + 22.898</f>
        <v>104.303</v>
      </c>
      <c r="R8" s="15">
        <f>C8-Q8</f>
        <v>-6.8029999999999973</v>
      </c>
      <c r="S8" s="183">
        <f>1.2173*B8 + 22.92</f>
        <v>104.4791</v>
      </c>
      <c r="Y8" s="19"/>
      <c r="Z8" s="3"/>
      <c r="AA8" s="7"/>
      <c r="AB8" s="6"/>
      <c r="AC8" s="9"/>
      <c r="AS8" s="24"/>
      <c r="AT8" s="3"/>
      <c r="AU8" s="7"/>
      <c r="AV8" s="6"/>
      <c r="AW8" s="23"/>
      <c r="AZ8" s="14"/>
      <c r="BC8" s="14"/>
      <c r="BD8" s="14"/>
      <c r="BF8" s="23"/>
    </row>
    <row r="9" spans="1:59" ht="18.5" x14ac:dyDescent="0.35">
      <c r="A9" s="19" t="s">
        <v>25</v>
      </c>
      <c r="B9" s="3">
        <v>66</v>
      </c>
      <c r="C9" s="40">
        <f t="shared" si="0"/>
        <v>97</v>
      </c>
      <c r="D9" s="6">
        <v>98</v>
      </c>
      <c r="E9" s="9">
        <v>96</v>
      </c>
      <c r="Q9" s="1">
        <f t="shared" ref="Q9:Q72" si="1">1.215*B9 + 22.898</f>
        <v>103.08800000000001</v>
      </c>
      <c r="R9" s="15">
        <f t="shared" ref="R9:R74" si="2">C9-Q9</f>
        <v>-6.0880000000000081</v>
      </c>
      <c r="S9" s="183">
        <f t="shared" ref="S9:S72" si="3">1.2173*B9 + 22.92</f>
        <v>103.26180000000001</v>
      </c>
      <c r="Y9" s="19"/>
      <c r="Z9" s="3"/>
      <c r="AA9" s="7"/>
      <c r="AB9" s="6"/>
      <c r="AC9" s="9"/>
      <c r="AS9" s="24"/>
      <c r="AT9" s="3"/>
      <c r="AU9" s="7"/>
      <c r="AV9" s="6"/>
      <c r="AW9" s="23"/>
      <c r="AZ9" s="14"/>
      <c r="BC9" s="14"/>
      <c r="BD9" s="14"/>
      <c r="BF9" s="23"/>
    </row>
    <row r="10" spans="1:59" ht="18.5" x14ac:dyDescent="0.35">
      <c r="A10" s="19" t="s">
        <v>41</v>
      </c>
      <c r="B10" s="3">
        <v>65</v>
      </c>
      <c r="C10" s="40">
        <f t="shared" si="0"/>
        <v>97</v>
      </c>
      <c r="D10" s="6">
        <v>99</v>
      </c>
      <c r="E10" s="9">
        <v>95</v>
      </c>
      <c r="Q10" s="1">
        <f t="shared" si="1"/>
        <v>101.873</v>
      </c>
      <c r="R10" s="15">
        <f t="shared" si="2"/>
        <v>-4.8730000000000047</v>
      </c>
      <c r="S10" s="183">
        <f t="shared" si="3"/>
        <v>102.0445</v>
      </c>
      <c r="Y10" s="19"/>
      <c r="Z10" s="3"/>
      <c r="AA10" s="7"/>
      <c r="AB10" s="6"/>
      <c r="AC10" s="9"/>
      <c r="AS10" s="24"/>
      <c r="AT10" s="3"/>
      <c r="AU10" s="7"/>
      <c r="AV10" s="6"/>
      <c r="AW10" s="23"/>
      <c r="AZ10" s="14"/>
      <c r="BC10" s="14"/>
      <c r="BD10" s="14"/>
      <c r="BF10" s="23"/>
    </row>
    <row r="11" spans="1:59" ht="18.5" x14ac:dyDescent="0.35">
      <c r="A11" s="19" t="s">
        <v>55</v>
      </c>
      <c r="B11" s="3">
        <v>64</v>
      </c>
      <c r="C11" s="40">
        <f>(D11+E11)/2</f>
        <v>96</v>
      </c>
      <c r="D11" s="8">
        <v>95</v>
      </c>
      <c r="E11" s="9">
        <v>97</v>
      </c>
      <c r="Q11" s="1">
        <f t="shared" si="1"/>
        <v>100.658</v>
      </c>
      <c r="R11" s="15">
        <f t="shared" si="2"/>
        <v>-4.6580000000000013</v>
      </c>
      <c r="S11" s="183">
        <f t="shared" si="3"/>
        <v>100.8272</v>
      </c>
      <c r="Y11" s="19"/>
      <c r="Z11" s="3"/>
      <c r="AA11" s="7"/>
      <c r="AB11" s="6"/>
      <c r="AC11" s="9"/>
      <c r="AS11" s="24"/>
      <c r="AT11" s="3"/>
      <c r="AU11" s="7"/>
      <c r="AV11" s="6"/>
      <c r="AW11" s="23"/>
      <c r="AZ11" s="14"/>
      <c r="BC11" s="14"/>
      <c r="BD11" s="14"/>
      <c r="BF11" s="23"/>
    </row>
    <row r="12" spans="1:59" ht="18.5" x14ac:dyDescent="0.35">
      <c r="A12" s="19" t="s">
        <v>3</v>
      </c>
      <c r="B12" s="3">
        <v>63</v>
      </c>
      <c r="C12" s="40">
        <f t="shared" ref="C12:C57" si="4">(D12+E12)/2</f>
        <v>95</v>
      </c>
      <c r="D12" s="9">
        <v>95</v>
      </c>
      <c r="E12" s="9">
        <v>95</v>
      </c>
      <c r="Q12" s="1">
        <f t="shared" si="1"/>
        <v>99.442999999999998</v>
      </c>
      <c r="R12" s="15">
        <f t="shared" si="2"/>
        <v>-4.4429999999999978</v>
      </c>
      <c r="S12" s="183">
        <f t="shared" si="3"/>
        <v>99.60990000000001</v>
      </c>
      <c r="Y12" s="19"/>
      <c r="Z12" s="3"/>
      <c r="AA12" s="7"/>
      <c r="AB12" s="6"/>
      <c r="AC12" s="9"/>
      <c r="AS12" s="24"/>
      <c r="AT12" s="3"/>
      <c r="AU12" s="7"/>
      <c r="AV12" s="6"/>
      <c r="AW12" s="23"/>
      <c r="AZ12" s="14"/>
      <c r="BC12" s="14"/>
      <c r="BD12" s="14"/>
      <c r="BF12" s="23"/>
    </row>
    <row r="13" spans="1:59" ht="18.5" x14ac:dyDescent="0.35">
      <c r="A13" s="19" t="s">
        <v>8</v>
      </c>
      <c r="B13" s="3">
        <v>62</v>
      </c>
      <c r="C13" s="40">
        <f t="shared" si="4"/>
        <v>94</v>
      </c>
      <c r="D13" s="9">
        <v>94</v>
      </c>
      <c r="E13" s="9">
        <v>94</v>
      </c>
      <c r="Q13" s="1">
        <f t="shared" si="1"/>
        <v>98.227999999999994</v>
      </c>
      <c r="R13" s="15">
        <f t="shared" si="2"/>
        <v>-4.2279999999999944</v>
      </c>
      <c r="S13" s="183">
        <f t="shared" si="3"/>
        <v>98.392600000000002</v>
      </c>
      <c r="Y13" s="19"/>
      <c r="Z13" s="3"/>
      <c r="AA13" s="7"/>
      <c r="AB13" s="6"/>
      <c r="AC13" s="9"/>
      <c r="AS13" s="24"/>
      <c r="AT13" s="3"/>
      <c r="AU13" s="7"/>
      <c r="AV13" s="6"/>
      <c r="AW13" s="23"/>
      <c r="AZ13" s="14"/>
      <c r="BC13" s="14"/>
      <c r="BD13" s="14"/>
      <c r="BF13" s="23"/>
    </row>
    <row r="14" spans="1:59" ht="18.5" x14ac:dyDescent="0.35">
      <c r="A14" s="19" t="s">
        <v>53</v>
      </c>
      <c r="B14" s="3">
        <v>61</v>
      </c>
      <c r="C14" s="40">
        <f t="shared" si="4"/>
        <v>94</v>
      </c>
      <c r="D14" s="6">
        <v>91</v>
      </c>
      <c r="E14" s="9">
        <v>97</v>
      </c>
      <c r="Q14" s="1">
        <f t="shared" si="1"/>
        <v>97.013000000000005</v>
      </c>
      <c r="R14" s="15">
        <f t="shared" si="2"/>
        <v>-3.0130000000000052</v>
      </c>
      <c r="S14" s="183">
        <f t="shared" si="3"/>
        <v>97.175300000000007</v>
      </c>
      <c r="U14" s="185" t="s">
        <v>216</v>
      </c>
      <c r="Y14" s="19"/>
      <c r="Z14" s="3"/>
      <c r="AA14" s="7"/>
      <c r="AB14" s="6"/>
      <c r="AC14" s="9"/>
      <c r="AS14" s="24"/>
      <c r="AT14" s="3"/>
      <c r="AU14" s="7"/>
      <c r="AV14" s="6"/>
      <c r="AW14" s="23"/>
      <c r="AZ14" s="14"/>
      <c r="BC14" s="14"/>
      <c r="BD14" s="14"/>
      <c r="BF14" s="23"/>
    </row>
    <row r="15" spans="1:59" ht="18.5" x14ac:dyDescent="0.35">
      <c r="A15" s="19" t="s">
        <v>1</v>
      </c>
      <c r="B15" s="3">
        <v>60</v>
      </c>
      <c r="C15" s="40">
        <f t="shared" si="4"/>
        <v>93.5</v>
      </c>
      <c r="D15" s="6">
        <v>91</v>
      </c>
      <c r="E15" s="9">
        <v>96</v>
      </c>
      <c r="Q15" s="1">
        <f t="shared" si="1"/>
        <v>95.798000000000002</v>
      </c>
      <c r="R15" s="15">
        <f t="shared" si="2"/>
        <v>-2.2980000000000018</v>
      </c>
      <c r="S15" s="183">
        <f t="shared" si="3"/>
        <v>95.957999999999998</v>
      </c>
      <c r="U15" s="185" t="s">
        <v>217</v>
      </c>
      <c r="Y15" s="19"/>
      <c r="Z15" s="3"/>
      <c r="AA15" s="7"/>
      <c r="AB15" s="6"/>
      <c r="AC15" s="9"/>
      <c r="AS15" s="24"/>
      <c r="AT15" s="3"/>
      <c r="AU15" s="7"/>
      <c r="AV15" s="6"/>
      <c r="AW15" s="23"/>
      <c r="AZ15" s="14"/>
      <c r="BC15" s="14"/>
      <c r="BD15" s="14"/>
      <c r="BF15" s="23"/>
    </row>
    <row r="16" spans="1:59" ht="18.5" x14ac:dyDescent="0.35">
      <c r="A16" s="19" t="s">
        <v>26</v>
      </c>
      <c r="B16" s="3">
        <v>59</v>
      </c>
      <c r="C16" s="40">
        <f t="shared" si="4"/>
        <v>93</v>
      </c>
      <c r="D16" s="6">
        <v>94</v>
      </c>
      <c r="E16" s="9">
        <v>92</v>
      </c>
      <c r="Q16" s="1">
        <f t="shared" si="1"/>
        <v>94.582999999999998</v>
      </c>
      <c r="R16" s="15">
        <f t="shared" si="2"/>
        <v>-1.5829999999999984</v>
      </c>
      <c r="S16" s="183">
        <f t="shared" si="3"/>
        <v>94.740700000000004</v>
      </c>
      <c r="U16" s="185" t="s">
        <v>218</v>
      </c>
      <c r="Y16" s="19"/>
      <c r="Z16" s="3"/>
      <c r="AA16" s="7"/>
      <c r="AB16" s="6"/>
      <c r="AC16" s="9"/>
      <c r="AS16" s="24"/>
      <c r="AT16" s="3"/>
      <c r="AU16" s="7"/>
      <c r="AV16" s="6"/>
      <c r="AW16" s="23"/>
      <c r="AZ16" s="14"/>
      <c r="BC16" s="14"/>
      <c r="BD16" s="14"/>
      <c r="BF16" s="23"/>
    </row>
    <row r="17" spans="1:58" ht="18.5" x14ac:dyDescent="0.35">
      <c r="A17" s="19" t="s">
        <v>2</v>
      </c>
      <c r="B17" s="3">
        <v>58</v>
      </c>
      <c r="C17" s="40">
        <f t="shared" si="4"/>
        <v>92.5</v>
      </c>
      <c r="D17" s="6">
        <v>95</v>
      </c>
      <c r="E17" s="9">
        <v>90</v>
      </c>
      <c r="Q17" s="1">
        <f t="shared" si="1"/>
        <v>93.367999999999995</v>
      </c>
      <c r="R17" s="15">
        <f t="shared" si="2"/>
        <v>-0.867999999999995</v>
      </c>
      <c r="S17" s="183">
        <f t="shared" si="3"/>
        <v>93.523400000000009</v>
      </c>
      <c r="U17" s="185" t="s">
        <v>219</v>
      </c>
      <c r="Y17" s="19"/>
      <c r="Z17" s="3"/>
      <c r="AA17" s="7"/>
      <c r="AB17" s="6"/>
      <c r="AC17" s="9"/>
      <c r="AS17" s="24"/>
      <c r="AT17" s="3"/>
      <c r="AU17" s="7"/>
      <c r="AV17" s="6"/>
      <c r="AW17" s="23"/>
      <c r="AZ17" s="14"/>
      <c r="BC17" s="14"/>
      <c r="BD17" s="14"/>
      <c r="BF17" s="23"/>
    </row>
    <row r="18" spans="1:58" ht="18.5" x14ac:dyDescent="0.35">
      <c r="A18" s="19" t="s">
        <v>70</v>
      </c>
      <c r="B18" s="3">
        <v>57</v>
      </c>
      <c r="C18" s="40">
        <f t="shared" si="4"/>
        <v>92.5</v>
      </c>
      <c r="D18" s="8">
        <v>91</v>
      </c>
      <c r="E18" s="9">
        <v>94</v>
      </c>
      <c r="Q18" s="1">
        <f t="shared" si="1"/>
        <v>92.153000000000006</v>
      </c>
      <c r="R18" s="15">
        <f t="shared" ref="R18" si="5">C18-Q18</f>
        <v>0.3469999999999942</v>
      </c>
      <c r="S18" s="183">
        <f t="shared" si="3"/>
        <v>92.306100000000001</v>
      </c>
      <c r="Y18" s="19"/>
      <c r="Z18" s="3"/>
      <c r="AA18" s="7"/>
      <c r="AB18" s="6"/>
      <c r="AC18" s="9"/>
      <c r="AS18" s="24"/>
      <c r="AT18" s="3"/>
      <c r="AU18" s="7"/>
      <c r="AV18" s="6"/>
      <c r="AW18" s="23"/>
      <c r="AZ18" s="14"/>
      <c r="BC18" s="14"/>
      <c r="BD18" s="14"/>
      <c r="BF18" s="23"/>
    </row>
    <row r="19" spans="1:58" ht="18.5" x14ac:dyDescent="0.35">
      <c r="A19" s="19" t="s">
        <v>5</v>
      </c>
      <c r="B19" s="3">
        <v>56</v>
      </c>
      <c r="C19" s="40">
        <f t="shared" si="4"/>
        <v>91</v>
      </c>
      <c r="D19" s="9">
        <v>91</v>
      </c>
      <c r="E19" s="9">
        <v>91</v>
      </c>
      <c r="Q19" s="1">
        <f t="shared" si="1"/>
        <v>90.938000000000002</v>
      </c>
      <c r="R19" s="15">
        <f t="shared" si="2"/>
        <v>6.1999999999997613E-2</v>
      </c>
      <c r="S19" s="183">
        <f t="shared" si="3"/>
        <v>91.088800000000006</v>
      </c>
      <c r="Y19" s="19"/>
      <c r="Z19" s="3"/>
      <c r="AA19" s="7"/>
      <c r="AB19" s="6"/>
      <c r="AC19" s="9"/>
      <c r="AS19" s="24"/>
      <c r="AT19" s="3"/>
      <c r="AU19" s="7"/>
      <c r="AV19" s="6"/>
      <c r="AW19" s="23"/>
      <c r="AZ19" s="14"/>
      <c r="BC19" s="14"/>
      <c r="BD19" s="14"/>
      <c r="BF19" s="23"/>
    </row>
    <row r="20" spans="1:58" ht="18.5" x14ac:dyDescent="0.35">
      <c r="A20" s="19" t="s">
        <v>7</v>
      </c>
      <c r="B20" s="3">
        <v>55</v>
      </c>
      <c r="C20" s="40">
        <f t="shared" si="4"/>
        <v>91</v>
      </c>
      <c r="D20" s="9">
        <v>91</v>
      </c>
      <c r="E20" s="9">
        <v>91</v>
      </c>
      <c r="Q20" s="1">
        <f t="shared" si="1"/>
        <v>89.722999999999999</v>
      </c>
      <c r="R20" s="15">
        <f t="shared" si="2"/>
        <v>1.277000000000001</v>
      </c>
      <c r="S20" s="183">
        <f t="shared" si="3"/>
        <v>89.871499999999997</v>
      </c>
      <c r="Y20" s="19"/>
      <c r="Z20" s="3"/>
      <c r="AA20" s="7"/>
      <c r="AB20" s="6"/>
      <c r="AC20" s="9"/>
      <c r="AS20" s="24"/>
      <c r="AT20" s="3"/>
      <c r="AU20" s="7"/>
      <c r="AV20" s="6"/>
      <c r="AW20" s="23"/>
      <c r="AZ20" s="14"/>
      <c r="BC20" s="14"/>
      <c r="BD20" s="14"/>
      <c r="BF20" s="23"/>
    </row>
    <row r="21" spans="1:58" ht="18.5" x14ac:dyDescent="0.35">
      <c r="A21" s="19" t="s">
        <v>27</v>
      </c>
      <c r="B21" s="3">
        <v>54</v>
      </c>
      <c r="C21" s="40">
        <f t="shared" si="4"/>
        <v>89</v>
      </c>
      <c r="D21" s="6">
        <v>83</v>
      </c>
      <c r="E21" s="9">
        <v>95</v>
      </c>
      <c r="Q21" s="1">
        <f t="shared" si="1"/>
        <v>88.507999999999996</v>
      </c>
      <c r="R21" s="15">
        <f t="shared" si="2"/>
        <v>0.49200000000000443</v>
      </c>
      <c r="S21" s="183">
        <f t="shared" si="3"/>
        <v>88.654200000000003</v>
      </c>
      <c r="Y21" s="19"/>
      <c r="Z21" s="3"/>
      <c r="AA21" s="7"/>
      <c r="AB21" s="6"/>
      <c r="AC21" s="9"/>
      <c r="AS21" s="24"/>
      <c r="AT21" s="3"/>
      <c r="AU21" s="7"/>
      <c r="AV21" s="6"/>
      <c r="AW21" s="23"/>
      <c r="AZ21" s="14"/>
      <c r="BC21" s="14"/>
      <c r="BD21" s="14"/>
      <c r="BF21" s="23"/>
    </row>
    <row r="22" spans="1:58" ht="18.5" x14ac:dyDescent="0.35">
      <c r="A22" s="19" t="s">
        <v>28</v>
      </c>
      <c r="B22" s="3">
        <v>53</v>
      </c>
      <c r="C22" s="40">
        <f t="shared" si="4"/>
        <v>88.5</v>
      </c>
      <c r="D22" s="8">
        <v>98</v>
      </c>
      <c r="E22" s="9">
        <v>79</v>
      </c>
      <c r="Q22" s="1">
        <f t="shared" si="1"/>
        <v>87.293000000000006</v>
      </c>
      <c r="R22" s="15">
        <f t="shared" si="2"/>
        <v>1.2069999999999936</v>
      </c>
      <c r="S22" s="183">
        <f t="shared" si="3"/>
        <v>87.436900000000009</v>
      </c>
      <c r="Y22" s="19"/>
      <c r="Z22" s="3"/>
      <c r="AA22" s="7"/>
      <c r="AB22" s="6"/>
      <c r="AC22" s="9"/>
      <c r="AS22" s="24"/>
      <c r="AT22" s="3"/>
      <c r="AU22" s="7"/>
      <c r="AV22" s="6"/>
      <c r="AW22" s="23"/>
      <c r="AZ22" s="14"/>
      <c r="BC22" s="14"/>
      <c r="BD22" s="14"/>
      <c r="BF22" s="23"/>
    </row>
    <row r="23" spans="1:58" ht="18.5" x14ac:dyDescent="0.35">
      <c r="A23" s="19" t="s">
        <v>29</v>
      </c>
      <c r="B23" s="3">
        <v>52</v>
      </c>
      <c r="C23" s="40">
        <f t="shared" si="4"/>
        <v>87.5</v>
      </c>
      <c r="D23" s="6">
        <v>91</v>
      </c>
      <c r="E23" s="9">
        <v>84</v>
      </c>
      <c r="Q23" s="1">
        <f t="shared" si="1"/>
        <v>86.078000000000003</v>
      </c>
      <c r="R23" s="15">
        <f t="shared" si="2"/>
        <v>1.421999999999997</v>
      </c>
      <c r="S23" s="183">
        <f t="shared" si="3"/>
        <v>86.219600000000014</v>
      </c>
      <c r="Y23" s="19"/>
      <c r="Z23" s="3"/>
      <c r="AA23" s="7"/>
      <c r="AB23" s="6"/>
      <c r="AC23" s="9"/>
      <c r="AS23" s="24"/>
      <c r="AT23" s="3"/>
      <c r="AU23" s="7"/>
      <c r="AV23" s="6"/>
      <c r="AW23" s="23"/>
      <c r="AZ23" s="14"/>
      <c r="BC23" s="14"/>
      <c r="BD23" s="14"/>
      <c r="BF23" s="23"/>
    </row>
    <row r="24" spans="1:58" ht="18.5" x14ac:dyDescent="0.35">
      <c r="A24" s="19" t="s">
        <v>9</v>
      </c>
      <c r="B24" s="3">
        <v>51</v>
      </c>
      <c r="C24" s="40">
        <f t="shared" si="4"/>
        <v>86.5</v>
      </c>
      <c r="D24" s="8">
        <v>77</v>
      </c>
      <c r="E24" s="9">
        <v>96</v>
      </c>
      <c r="Q24" s="1">
        <f t="shared" si="1"/>
        <v>84.863</v>
      </c>
      <c r="R24" s="15">
        <f t="shared" si="2"/>
        <v>1.6370000000000005</v>
      </c>
      <c r="S24" s="183">
        <f t="shared" si="3"/>
        <v>85.002300000000005</v>
      </c>
      <c r="Y24" s="19"/>
      <c r="Z24" s="3"/>
      <c r="AA24" s="7"/>
      <c r="AB24" s="6"/>
      <c r="AC24" s="9"/>
      <c r="AS24" s="24"/>
      <c r="AT24" s="3"/>
      <c r="AU24" s="7"/>
      <c r="AV24" s="6"/>
      <c r="AW24" s="23"/>
      <c r="AZ24" s="14"/>
      <c r="BC24" s="14"/>
      <c r="BD24" s="14"/>
      <c r="BF24" s="23"/>
    </row>
    <row r="25" spans="1:58" ht="18.5" x14ac:dyDescent="0.35">
      <c r="A25" s="19" t="s">
        <v>4</v>
      </c>
      <c r="B25" s="3">
        <v>50</v>
      </c>
      <c r="C25" s="40">
        <f t="shared" si="4"/>
        <v>86</v>
      </c>
      <c r="D25" s="13">
        <v>75</v>
      </c>
      <c r="E25" s="9">
        <v>97</v>
      </c>
      <c r="Q25" s="1">
        <f t="shared" si="1"/>
        <v>83.64800000000001</v>
      </c>
      <c r="R25" s="15">
        <f t="shared" si="2"/>
        <v>2.3519999999999897</v>
      </c>
      <c r="S25" s="183">
        <f t="shared" si="3"/>
        <v>83.784999999999997</v>
      </c>
      <c r="Y25" s="19"/>
      <c r="Z25" s="3"/>
      <c r="AA25" s="7"/>
      <c r="AB25" s="6"/>
      <c r="AC25" s="9"/>
      <c r="AS25" s="24"/>
      <c r="AT25" s="3"/>
      <c r="AU25" s="7"/>
      <c r="AV25" s="6"/>
      <c r="AW25" s="23"/>
      <c r="AZ25" s="14"/>
      <c r="BC25" s="14"/>
      <c r="BD25" s="14"/>
      <c r="BF25" s="23"/>
    </row>
    <row r="26" spans="1:58" ht="18" customHeight="1" x14ac:dyDescent="0.35">
      <c r="A26" s="19" t="s">
        <v>54</v>
      </c>
      <c r="B26" s="3">
        <v>49</v>
      </c>
      <c r="C26" s="40">
        <f t="shared" si="4"/>
        <v>85</v>
      </c>
      <c r="D26" s="6">
        <v>83</v>
      </c>
      <c r="E26" s="9">
        <v>87</v>
      </c>
      <c r="Q26" s="1">
        <f t="shared" si="1"/>
        <v>82.433000000000007</v>
      </c>
      <c r="R26" s="15">
        <f t="shared" si="2"/>
        <v>2.5669999999999931</v>
      </c>
      <c r="S26" s="183">
        <f t="shared" si="3"/>
        <v>82.567700000000002</v>
      </c>
      <c r="Y26" s="19"/>
      <c r="Z26" s="3"/>
      <c r="AA26" s="7"/>
      <c r="AB26" s="6"/>
      <c r="AC26" s="9"/>
      <c r="AS26" s="24"/>
      <c r="AT26" s="3"/>
      <c r="AU26" s="7"/>
      <c r="AV26" s="6"/>
      <c r="AW26" s="23"/>
      <c r="AZ26" s="14"/>
      <c r="BC26" s="14"/>
      <c r="BD26" s="14"/>
      <c r="BF26" s="23"/>
    </row>
    <row r="27" spans="1:58" ht="18.5" x14ac:dyDescent="0.35">
      <c r="A27" s="19" t="s">
        <v>10</v>
      </c>
      <c r="B27" s="3">
        <v>48</v>
      </c>
      <c r="C27" s="40">
        <f t="shared" si="4"/>
        <v>84.5</v>
      </c>
      <c r="D27" s="6">
        <v>70</v>
      </c>
      <c r="E27" s="9">
        <v>99</v>
      </c>
      <c r="Q27" s="1">
        <f t="shared" si="1"/>
        <v>81.218000000000004</v>
      </c>
      <c r="R27" s="15">
        <f t="shared" si="2"/>
        <v>3.2819999999999965</v>
      </c>
      <c r="S27" s="183">
        <f t="shared" si="3"/>
        <v>81.350400000000008</v>
      </c>
      <c r="Y27" s="19"/>
      <c r="Z27" s="3"/>
      <c r="AA27" s="7"/>
      <c r="AB27" s="6"/>
      <c r="AC27" s="9"/>
      <c r="AS27" s="24"/>
      <c r="AT27" s="3"/>
      <c r="AU27" s="7"/>
      <c r="AV27" s="6"/>
      <c r="AW27" s="23"/>
      <c r="AZ27" s="14"/>
      <c r="BC27" s="14"/>
      <c r="BD27" s="14"/>
      <c r="BF27" s="23"/>
    </row>
    <row r="28" spans="1:58" ht="18.5" x14ac:dyDescent="0.35">
      <c r="A28" s="19" t="s">
        <v>12</v>
      </c>
      <c r="B28" s="3">
        <v>47</v>
      </c>
      <c r="C28" s="40">
        <f t="shared" si="4"/>
        <v>84.5</v>
      </c>
      <c r="D28" s="4">
        <v>76</v>
      </c>
      <c r="E28" s="9">
        <v>93</v>
      </c>
      <c r="Q28" s="1">
        <f t="shared" si="1"/>
        <v>80.003</v>
      </c>
      <c r="R28" s="15">
        <f t="shared" si="2"/>
        <v>4.4969999999999999</v>
      </c>
      <c r="S28" s="183">
        <f t="shared" si="3"/>
        <v>80.133100000000013</v>
      </c>
      <c r="Y28" s="19"/>
      <c r="Z28" s="3"/>
      <c r="AA28" s="7"/>
      <c r="AB28" s="6"/>
      <c r="AC28" s="9"/>
      <c r="AS28" s="24"/>
      <c r="AT28" s="3"/>
      <c r="AU28" s="7"/>
      <c r="AV28" s="6"/>
      <c r="AW28" s="23"/>
      <c r="AZ28" s="14"/>
      <c r="BC28" s="14"/>
      <c r="BD28" s="14"/>
      <c r="BF28" s="23"/>
    </row>
    <row r="29" spans="1:58" ht="18.5" x14ac:dyDescent="0.35">
      <c r="A29" s="19" t="s">
        <v>30</v>
      </c>
      <c r="B29" s="3">
        <v>46</v>
      </c>
      <c r="C29" s="40">
        <f t="shared" si="4"/>
        <v>83.5</v>
      </c>
      <c r="D29" s="8">
        <v>85</v>
      </c>
      <c r="E29" s="9">
        <v>82</v>
      </c>
      <c r="Q29" s="1">
        <f t="shared" si="1"/>
        <v>78.787999999999997</v>
      </c>
      <c r="R29" s="15">
        <f t="shared" si="2"/>
        <v>4.7120000000000033</v>
      </c>
      <c r="S29" s="183">
        <f t="shared" si="3"/>
        <v>78.915800000000004</v>
      </c>
      <c r="Y29" s="19"/>
      <c r="Z29" s="3"/>
      <c r="AA29" s="7"/>
      <c r="AB29" s="6"/>
      <c r="AC29" s="9"/>
      <c r="AS29" s="24"/>
      <c r="AT29" s="3"/>
      <c r="AU29" s="7"/>
      <c r="AV29" s="6"/>
      <c r="AW29" s="23"/>
      <c r="AZ29" s="14"/>
      <c r="BC29" s="14"/>
      <c r="BD29" s="14"/>
      <c r="BF29" s="23"/>
    </row>
    <row r="30" spans="1:58" ht="18.5" x14ac:dyDescent="0.35">
      <c r="A30" s="19" t="s">
        <v>31</v>
      </c>
      <c r="B30" s="3">
        <v>45</v>
      </c>
      <c r="C30" s="40">
        <f t="shared" si="4"/>
        <v>82.5</v>
      </c>
      <c r="D30" s="6">
        <v>89</v>
      </c>
      <c r="E30" s="9">
        <v>76</v>
      </c>
      <c r="Q30" s="1">
        <f t="shared" si="1"/>
        <v>77.573000000000008</v>
      </c>
      <c r="R30" s="15">
        <f t="shared" si="2"/>
        <v>4.9269999999999925</v>
      </c>
      <c r="S30" s="183">
        <f t="shared" si="3"/>
        <v>77.698499999999996</v>
      </c>
      <c r="Y30" s="19"/>
      <c r="Z30" s="3"/>
      <c r="AA30" s="7"/>
      <c r="AB30" s="6"/>
      <c r="AC30" s="9"/>
      <c r="AS30" s="24"/>
      <c r="AT30" s="3"/>
      <c r="AU30" s="7"/>
      <c r="AV30" s="6"/>
      <c r="AW30" s="23"/>
      <c r="AZ30" s="14"/>
      <c r="BC30" s="14"/>
      <c r="BD30" s="14"/>
      <c r="BF30" s="23"/>
    </row>
    <row r="31" spans="1:58" ht="18.5" x14ac:dyDescent="0.35">
      <c r="A31" s="19" t="s">
        <v>56</v>
      </c>
      <c r="B31" s="3">
        <v>44</v>
      </c>
      <c r="C31" s="40">
        <f t="shared" si="4"/>
        <v>82.5</v>
      </c>
      <c r="D31" s="6">
        <v>90</v>
      </c>
      <c r="E31" s="9">
        <v>75</v>
      </c>
      <c r="Q31" s="1">
        <f t="shared" si="1"/>
        <v>76.358000000000004</v>
      </c>
      <c r="R31" s="15">
        <f t="shared" si="2"/>
        <v>6.1419999999999959</v>
      </c>
      <c r="S31" s="183">
        <f t="shared" si="3"/>
        <v>76.481200000000001</v>
      </c>
      <c r="Y31" s="19"/>
      <c r="Z31" s="3"/>
      <c r="AA31" s="7"/>
      <c r="AB31" s="6"/>
      <c r="AC31" s="9"/>
      <c r="AS31" s="24"/>
      <c r="AT31" s="3"/>
      <c r="AU31" s="7"/>
      <c r="AV31" s="6"/>
      <c r="AW31" s="23"/>
      <c r="AZ31" s="14"/>
      <c r="BC31" s="14"/>
      <c r="BD31" s="14"/>
      <c r="BF31" s="23"/>
    </row>
    <row r="32" spans="1:58" ht="18.5" x14ac:dyDescent="0.35">
      <c r="A32" s="28" t="s">
        <v>62</v>
      </c>
      <c r="B32" s="3">
        <v>43</v>
      </c>
      <c r="C32" s="40">
        <f t="shared" si="4"/>
        <v>82</v>
      </c>
      <c r="D32" s="4">
        <v>71</v>
      </c>
      <c r="E32" s="9">
        <v>93</v>
      </c>
      <c r="Q32" s="1">
        <f t="shared" si="1"/>
        <v>75.143000000000001</v>
      </c>
      <c r="R32" s="15">
        <f t="shared" si="2"/>
        <v>6.8569999999999993</v>
      </c>
      <c r="S32" s="183">
        <f t="shared" si="3"/>
        <v>75.263900000000007</v>
      </c>
      <c r="T32" s="1"/>
      <c r="U32" s="15"/>
      <c r="Y32" s="19"/>
      <c r="Z32" s="3"/>
      <c r="AA32" s="7"/>
      <c r="AB32" s="6"/>
      <c r="AC32" s="9"/>
      <c r="AS32" s="24"/>
      <c r="AT32" s="3"/>
      <c r="AU32" s="7"/>
      <c r="AV32" s="6"/>
      <c r="AW32" s="23"/>
      <c r="AZ32" s="14"/>
      <c r="BC32" s="14"/>
      <c r="BD32" s="14"/>
      <c r="BF32" s="23"/>
    </row>
    <row r="33" spans="1:58" ht="18.5" x14ac:dyDescent="0.35">
      <c r="A33" s="19" t="s">
        <v>32</v>
      </c>
      <c r="B33" s="3">
        <v>42</v>
      </c>
      <c r="C33" s="40">
        <f t="shared" si="4"/>
        <v>81.5</v>
      </c>
      <c r="D33" s="6">
        <v>80</v>
      </c>
      <c r="E33" s="9">
        <v>83</v>
      </c>
      <c r="Q33" s="1">
        <f t="shared" si="1"/>
        <v>73.927999999999997</v>
      </c>
      <c r="R33" s="15">
        <f t="shared" si="2"/>
        <v>7.5720000000000027</v>
      </c>
      <c r="S33" s="183">
        <f t="shared" si="3"/>
        <v>74.046600000000012</v>
      </c>
      <c r="T33" s="1"/>
      <c r="U33" s="15"/>
      <c r="Y33" s="19"/>
      <c r="Z33" s="3"/>
      <c r="AA33" s="7"/>
      <c r="AB33" s="6"/>
      <c r="AC33" s="9"/>
      <c r="AS33" s="24"/>
      <c r="AT33" s="3"/>
      <c r="AU33" s="7"/>
      <c r="AV33" s="6"/>
      <c r="AW33" s="23"/>
      <c r="AZ33" s="14"/>
      <c r="BC33" s="14"/>
      <c r="BD33" s="14"/>
      <c r="BF33" s="23"/>
    </row>
    <row r="34" spans="1:58" ht="18.5" x14ac:dyDescent="0.35">
      <c r="A34" s="28" t="s">
        <v>63</v>
      </c>
      <c r="B34" s="3">
        <v>41</v>
      </c>
      <c r="C34" s="40">
        <f t="shared" si="4"/>
        <v>76.5</v>
      </c>
      <c r="D34" s="4">
        <v>68</v>
      </c>
      <c r="E34" s="9">
        <v>85</v>
      </c>
      <c r="Q34" s="1">
        <f t="shared" si="1"/>
        <v>72.713000000000008</v>
      </c>
      <c r="R34" s="15">
        <f t="shared" si="2"/>
        <v>3.7869999999999919</v>
      </c>
      <c r="S34" s="183">
        <f t="shared" si="3"/>
        <v>72.829300000000003</v>
      </c>
      <c r="Y34" s="19"/>
      <c r="Z34" s="3"/>
      <c r="AA34" s="7"/>
      <c r="AB34" s="6"/>
      <c r="AC34" s="9"/>
      <c r="AS34" s="24"/>
      <c r="AT34" s="3"/>
      <c r="AU34" s="7"/>
      <c r="AV34" s="6"/>
      <c r="AW34" s="23"/>
      <c r="AZ34" s="14"/>
      <c r="BC34" s="14"/>
      <c r="BD34" s="14"/>
      <c r="BF34" s="23"/>
    </row>
    <row r="35" spans="1:58" ht="18.5" x14ac:dyDescent="0.35">
      <c r="A35" s="19" t="s">
        <v>11</v>
      </c>
      <c r="B35" s="3">
        <v>40</v>
      </c>
      <c r="C35" s="40">
        <f t="shared" si="4"/>
        <v>75.5</v>
      </c>
      <c r="D35" s="26">
        <v>81</v>
      </c>
      <c r="E35" s="9">
        <v>70</v>
      </c>
      <c r="Q35" s="1">
        <f t="shared" si="1"/>
        <v>71.498000000000005</v>
      </c>
      <c r="R35" s="15">
        <f t="shared" si="2"/>
        <v>4.0019999999999953</v>
      </c>
      <c r="S35" s="183">
        <f t="shared" si="3"/>
        <v>71.611999999999995</v>
      </c>
      <c r="Y35" s="19"/>
      <c r="Z35" s="3"/>
      <c r="AA35" s="7"/>
      <c r="AB35" s="6"/>
      <c r="AC35" s="9"/>
      <c r="AS35" s="24"/>
      <c r="AT35" s="3"/>
      <c r="AU35" s="7"/>
      <c r="AV35" s="6"/>
      <c r="AW35" s="23"/>
      <c r="AZ35" s="14"/>
      <c r="BC35" s="14"/>
      <c r="BD35" s="14"/>
      <c r="BF35" s="23"/>
    </row>
    <row r="36" spans="1:58" ht="18.5" x14ac:dyDescent="0.35">
      <c r="A36" s="19" t="s">
        <v>52</v>
      </c>
      <c r="B36" s="3">
        <v>39</v>
      </c>
      <c r="C36" s="40">
        <f t="shared" si="4"/>
        <v>75</v>
      </c>
      <c r="D36" s="6">
        <v>66</v>
      </c>
      <c r="E36" s="9">
        <v>84</v>
      </c>
      <c r="Q36" s="1">
        <f t="shared" si="1"/>
        <v>70.283000000000001</v>
      </c>
      <c r="R36" s="15">
        <f t="shared" si="2"/>
        <v>4.7169999999999987</v>
      </c>
      <c r="S36" s="183">
        <f t="shared" si="3"/>
        <v>70.3947</v>
      </c>
      <c r="Y36" s="19"/>
      <c r="Z36" s="3"/>
      <c r="AA36" s="7"/>
      <c r="AB36" s="6"/>
      <c r="AC36" s="9"/>
      <c r="AS36" s="24"/>
      <c r="AT36" s="3"/>
      <c r="AU36" s="7"/>
      <c r="AV36" s="6"/>
      <c r="AW36" s="23"/>
      <c r="AZ36" s="14"/>
      <c r="BC36" s="14"/>
      <c r="BD36" s="14"/>
      <c r="BF36" s="23"/>
    </row>
    <row r="37" spans="1:58" ht="18.5" x14ac:dyDescent="0.35">
      <c r="A37" s="19" t="s">
        <v>60</v>
      </c>
      <c r="B37" s="3">
        <v>38</v>
      </c>
      <c r="C37" s="40">
        <f t="shared" si="4"/>
        <v>74.5</v>
      </c>
      <c r="D37" s="6">
        <v>78</v>
      </c>
      <c r="E37" s="9">
        <v>71</v>
      </c>
      <c r="Q37" s="1">
        <f t="shared" si="1"/>
        <v>69.067999999999998</v>
      </c>
      <c r="R37" s="15">
        <f t="shared" si="2"/>
        <v>5.4320000000000022</v>
      </c>
      <c r="S37" s="183">
        <f t="shared" si="3"/>
        <v>69.177400000000006</v>
      </c>
      <c r="Y37" s="19"/>
      <c r="Z37" s="3"/>
      <c r="AA37" s="7"/>
      <c r="AB37" s="6"/>
      <c r="AC37" s="9"/>
      <c r="AS37" s="24"/>
      <c r="AT37" s="3"/>
      <c r="AU37" s="7"/>
      <c r="AV37" s="6"/>
      <c r="AW37" s="23"/>
      <c r="AZ37" s="14"/>
      <c r="BC37" s="14"/>
      <c r="BD37" s="14"/>
      <c r="BF37" s="23"/>
    </row>
    <row r="38" spans="1:58" ht="18.5" x14ac:dyDescent="0.35">
      <c r="A38" s="19" t="s">
        <v>15</v>
      </c>
      <c r="B38" s="3">
        <v>37</v>
      </c>
      <c r="C38" s="40">
        <f t="shared" si="4"/>
        <v>73</v>
      </c>
      <c r="D38" s="6">
        <v>74</v>
      </c>
      <c r="E38" s="9">
        <v>72</v>
      </c>
      <c r="Q38" s="1">
        <f t="shared" si="1"/>
        <v>67.853000000000009</v>
      </c>
      <c r="R38" s="15">
        <f t="shared" si="2"/>
        <v>5.1469999999999914</v>
      </c>
      <c r="S38" s="183">
        <f t="shared" si="3"/>
        <v>67.960100000000011</v>
      </c>
      <c r="Y38" s="19"/>
      <c r="Z38" s="3"/>
      <c r="AA38" s="7"/>
      <c r="AB38" s="6"/>
      <c r="AC38" s="9"/>
      <c r="AS38" s="24"/>
      <c r="AT38" s="3"/>
      <c r="AU38" s="7"/>
      <c r="AV38" s="6"/>
      <c r="AW38" s="23"/>
      <c r="AZ38" s="14"/>
      <c r="BC38" s="14"/>
      <c r="BD38" s="14"/>
      <c r="BF38" s="23"/>
    </row>
    <row r="39" spans="1:58" ht="18.5" x14ac:dyDescent="0.35">
      <c r="A39" s="19" t="s">
        <v>58</v>
      </c>
      <c r="B39" s="3">
        <v>36</v>
      </c>
      <c r="C39" s="40">
        <f t="shared" si="4"/>
        <v>68.5</v>
      </c>
      <c r="D39" s="6">
        <v>64</v>
      </c>
      <c r="E39" s="9">
        <v>73</v>
      </c>
      <c r="Q39" s="1">
        <f t="shared" si="1"/>
        <v>66.638000000000005</v>
      </c>
      <c r="R39" s="15">
        <f t="shared" si="2"/>
        <v>1.8619999999999948</v>
      </c>
      <c r="S39" s="183">
        <f t="shared" si="3"/>
        <v>66.742800000000003</v>
      </c>
      <c r="Y39" s="19"/>
      <c r="Z39" s="3"/>
      <c r="AA39" s="7"/>
      <c r="AB39" s="6"/>
      <c r="AC39" s="9"/>
      <c r="AS39" s="24"/>
      <c r="AT39" s="3"/>
      <c r="AU39" s="7"/>
      <c r="AV39" s="6"/>
      <c r="AW39" s="23"/>
      <c r="AZ39" s="14"/>
      <c r="BC39" s="14"/>
      <c r="BD39" s="14"/>
      <c r="BF39" s="23"/>
    </row>
    <row r="40" spans="1:58" ht="18.5" x14ac:dyDescent="0.35">
      <c r="A40" s="19" t="s">
        <v>208</v>
      </c>
      <c r="B40" s="3">
        <v>35</v>
      </c>
      <c r="C40" s="40">
        <v>68.25</v>
      </c>
      <c r="D40" s="6"/>
      <c r="E40" s="9"/>
      <c r="F40" t="s">
        <v>209</v>
      </c>
      <c r="Q40" s="1">
        <f t="shared" si="1"/>
        <v>65.423000000000002</v>
      </c>
      <c r="R40" s="15">
        <f t="shared" si="2"/>
        <v>2.8269999999999982</v>
      </c>
      <c r="S40" s="183">
        <f t="shared" si="3"/>
        <v>65.525499999999994</v>
      </c>
      <c r="Y40" s="19"/>
      <c r="Z40" s="3"/>
      <c r="AA40" s="7"/>
      <c r="AB40" s="6"/>
      <c r="AC40" s="9"/>
      <c r="AS40" s="24"/>
      <c r="AT40" s="3"/>
      <c r="AU40" s="7"/>
      <c r="AV40" s="6"/>
      <c r="AW40" s="23"/>
      <c r="AZ40" s="14"/>
      <c r="BC40" s="14"/>
      <c r="BD40" s="14"/>
      <c r="BF40" s="23"/>
    </row>
    <row r="41" spans="1:58" ht="18.5" x14ac:dyDescent="0.35">
      <c r="A41" s="19" t="s">
        <v>64</v>
      </c>
      <c r="B41" s="3">
        <v>34</v>
      </c>
      <c r="C41" s="40">
        <f t="shared" si="4"/>
        <v>68</v>
      </c>
      <c r="D41" s="29">
        <v>66</v>
      </c>
      <c r="E41" s="9">
        <v>70</v>
      </c>
      <c r="G41" t="s">
        <v>210</v>
      </c>
      <c r="Q41" s="1">
        <f t="shared" si="1"/>
        <v>64.207999999999998</v>
      </c>
      <c r="R41" s="15">
        <f t="shared" si="2"/>
        <v>3.7920000000000016</v>
      </c>
      <c r="S41" s="183">
        <f t="shared" si="3"/>
        <v>64.308199999999999</v>
      </c>
      <c r="Y41" s="19"/>
      <c r="Z41" s="3"/>
      <c r="AA41" s="7"/>
      <c r="AB41" s="6"/>
      <c r="AC41" s="9"/>
      <c r="AS41" s="24"/>
      <c r="AT41" s="3"/>
      <c r="AU41" s="7"/>
      <c r="AV41" s="6"/>
      <c r="AW41" s="23"/>
      <c r="AZ41" s="14"/>
      <c r="BC41" s="14"/>
      <c r="BD41" s="14"/>
      <c r="BF41" s="23"/>
    </row>
    <row r="42" spans="1:58" ht="18.5" x14ac:dyDescent="0.35">
      <c r="A42" s="19" t="s">
        <v>57</v>
      </c>
      <c r="B42" s="3">
        <v>33</v>
      </c>
      <c r="C42" s="40">
        <f t="shared" si="4"/>
        <v>67</v>
      </c>
      <c r="D42" s="6">
        <v>62</v>
      </c>
      <c r="E42" s="9">
        <v>72</v>
      </c>
      <c r="G42" t="s">
        <v>211</v>
      </c>
      <c r="Q42" s="1">
        <f t="shared" si="1"/>
        <v>62.993000000000009</v>
      </c>
      <c r="R42" s="15">
        <f t="shared" si="2"/>
        <v>4.0069999999999908</v>
      </c>
      <c r="S42" s="183">
        <f t="shared" si="3"/>
        <v>63.090900000000005</v>
      </c>
      <c r="Y42" s="19"/>
      <c r="Z42" s="3"/>
      <c r="AA42" s="7"/>
      <c r="AB42" s="6"/>
      <c r="AC42" s="9"/>
      <c r="AS42" s="24"/>
      <c r="AT42" s="3"/>
      <c r="AU42" s="7"/>
      <c r="AV42" s="6"/>
      <c r="AW42" s="23"/>
      <c r="AZ42" s="14"/>
      <c r="BC42" s="14"/>
      <c r="BD42" s="14"/>
      <c r="BF42" s="23"/>
    </row>
    <row r="43" spans="1:58" ht="18.5" x14ac:dyDescent="0.35">
      <c r="A43" s="19" t="s">
        <v>33</v>
      </c>
      <c r="B43" s="3">
        <v>32</v>
      </c>
      <c r="C43" s="40">
        <f t="shared" si="4"/>
        <v>66.5</v>
      </c>
      <c r="D43" s="6">
        <v>79</v>
      </c>
      <c r="E43" s="9">
        <v>54</v>
      </c>
      <c r="Q43" s="1">
        <f t="shared" si="1"/>
        <v>61.778000000000006</v>
      </c>
      <c r="R43" s="15">
        <f t="shared" si="2"/>
        <v>4.7219999999999942</v>
      </c>
      <c r="S43" s="183">
        <f t="shared" si="3"/>
        <v>61.873600000000003</v>
      </c>
      <c r="Y43" s="19"/>
      <c r="Z43" s="3"/>
      <c r="AA43" s="7"/>
      <c r="AB43" s="6"/>
      <c r="AC43" s="9"/>
      <c r="AS43" s="24"/>
      <c r="AT43" s="3"/>
      <c r="AU43" s="7"/>
      <c r="AV43" s="6"/>
      <c r="AW43" s="23"/>
      <c r="AZ43" s="14"/>
      <c r="BC43" s="14"/>
      <c r="BD43" s="14"/>
      <c r="BF43" s="23"/>
    </row>
    <row r="44" spans="1:58" ht="18.5" x14ac:dyDescent="0.35">
      <c r="A44" s="19" t="s">
        <v>69</v>
      </c>
      <c r="B44" s="3">
        <v>31</v>
      </c>
      <c r="C44" s="40">
        <f t="shared" si="4"/>
        <v>62</v>
      </c>
      <c r="D44" s="29">
        <v>77</v>
      </c>
      <c r="E44" s="9">
        <v>47</v>
      </c>
      <c r="Q44" s="1">
        <f t="shared" si="1"/>
        <v>60.563000000000002</v>
      </c>
      <c r="R44" s="15">
        <f t="shared" ref="R44" si="6">C44-Q44</f>
        <v>1.4369999999999976</v>
      </c>
      <c r="S44" s="183">
        <f t="shared" si="3"/>
        <v>60.656300000000002</v>
      </c>
      <c r="Y44" s="19"/>
      <c r="Z44" s="3"/>
      <c r="AA44" s="7"/>
      <c r="AB44" s="6"/>
      <c r="AC44" s="9"/>
      <c r="AS44" s="24"/>
      <c r="AT44" s="3"/>
      <c r="AU44" s="7"/>
      <c r="AV44" s="6"/>
      <c r="AW44" s="23"/>
      <c r="AZ44" s="14"/>
      <c r="BC44" s="14"/>
      <c r="BD44" s="14"/>
      <c r="BF44" s="23"/>
    </row>
    <row r="45" spans="1:58" ht="18.5" x14ac:dyDescent="0.35">
      <c r="A45" s="19" t="s">
        <v>13</v>
      </c>
      <c r="B45" s="3">
        <v>30</v>
      </c>
      <c r="C45" s="40">
        <f t="shared" si="4"/>
        <v>60.5</v>
      </c>
      <c r="D45" s="27">
        <v>76</v>
      </c>
      <c r="E45" s="9">
        <v>45</v>
      </c>
      <c r="Q45" s="1">
        <f t="shared" si="1"/>
        <v>59.347999999999999</v>
      </c>
      <c r="R45" s="15">
        <f t="shared" si="2"/>
        <v>1.152000000000001</v>
      </c>
      <c r="S45" s="183">
        <f t="shared" si="3"/>
        <v>59.439</v>
      </c>
      <c r="Y45" s="19"/>
      <c r="Z45" s="3"/>
      <c r="AA45" s="7"/>
      <c r="AB45" s="6"/>
      <c r="AC45" s="9"/>
      <c r="AS45" s="24"/>
      <c r="AT45" s="3"/>
      <c r="AU45" s="7"/>
      <c r="AV45" s="6"/>
      <c r="AW45" s="23"/>
      <c r="AZ45" s="14"/>
      <c r="BC45" s="14"/>
      <c r="BD45" s="14"/>
      <c r="BF45" s="23"/>
    </row>
    <row r="46" spans="1:58" ht="18.5" x14ac:dyDescent="0.35">
      <c r="A46" s="19" t="s">
        <v>34</v>
      </c>
      <c r="B46" s="3">
        <v>29</v>
      </c>
      <c r="C46" s="40">
        <f t="shared" si="4"/>
        <v>52</v>
      </c>
      <c r="D46" s="6">
        <v>58</v>
      </c>
      <c r="E46" s="9">
        <v>46</v>
      </c>
      <c r="Q46" s="1">
        <f t="shared" si="1"/>
        <v>58.132999999999996</v>
      </c>
      <c r="R46" s="15">
        <f t="shared" si="2"/>
        <v>-6.1329999999999956</v>
      </c>
      <c r="S46" s="183">
        <f t="shared" si="3"/>
        <v>58.221700000000006</v>
      </c>
      <c r="Y46" s="19"/>
      <c r="Z46" s="3"/>
      <c r="AA46" s="7"/>
      <c r="AB46" s="6"/>
      <c r="AC46" s="9"/>
      <c r="AS46" s="24"/>
      <c r="AT46" s="3"/>
      <c r="AU46" s="7"/>
      <c r="AV46" s="6"/>
      <c r="AW46" s="23"/>
      <c r="AZ46" s="14"/>
      <c r="BC46" s="14"/>
      <c r="BD46" s="14"/>
      <c r="BF46" s="23"/>
    </row>
    <row r="47" spans="1:58" ht="18.5" x14ac:dyDescent="0.35">
      <c r="A47" s="19" t="s">
        <v>66</v>
      </c>
      <c r="B47" s="3">
        <v>28</v>
      </c>
      <c r="C47" s="40">
        <f t="shared" si="4"/>
        <v>52</v>
      </c>
      <c r="D47" s="6">
        <v>70</v>
      </c>
      <c r="E47" s="9">
        <v>34</v>
      </c>
      <c r="Q47" s="1">
        <f t="shared" si="1"/>
        <v>56.918000000000006</v>
      </c>
      <c r="R47" s="15">
        <f t="shared" ref="R47" si="7">C47-Q47</f>
        <v>-4.9180000000000064</v>
      </c>
      <c r="S47" s="183">
        <f t="shared" si="3"/>
        <v>57.004400000000004</v>
      </c>
      <c r="Y47" s="19"/>
      <c r="Z47" s="3"/>
      <c r="AA47" s="7"/>
      <c r="AB47" s="6"/>
      <c r="AC47" s="9"/>
      <c r="AS47" s="24"/>
      <c r="AT47" s="3"/>
      <c r="AU47" s="7"/>
      <c r="AV47" s="6"/>
      <c r="AW47" s="23"/>
      <c r="AZ47" s="14"/>
      <c r="BC47" s="14"/>
      <c r="BD47" s="14"/>
      <c r="BF47" s="23"/>
    </row>
    <row r="48" spans="1:58" ht="18.5" x14ac:dyDescent="0.35">
      <c r="A48" s="28" t="s">
        <v>61</v>
      </c>
      <c r="B48" s="3">
        <v>27</v>
      </c>
      <c r="C48" s="40">
        <f t="shared" si="4"/>
        <v>51.5</v>
      </c>
      <c r="D48" s="6">
        <v>60</v>
      </c>
      <c r="E48" s="9">
        <v>43</v>
      </c>
      <c r="Q48" s="1">
        <f t="shared" si="1"/>
        <v>55.703000000000003</v>
      </c>
      <c r="R48" s="15">
        <f t="shared" si="2"/>
        <v>-4.203000000000003</v>
      </c>
      <c r="S48" s="183">
        <f t="shared" si="3"/>
        <v>55.787100000000002</v>
      </c>
      <c r="Y48" s="19"/>
      <c r="Z48" s="3"/>
      <c r="AA48" s="7"/>
      <c r="AB48" s="6"/>
      <c r="AC48" s="9"/>
      <c r="AS48" s="24"/>
      <c r="AT48" s="3"/>
      <c r="AU48" s="7"/>
      <c r="AV48" s="6"/>
      <c r="AW48" s="23"/>
      <c r="AZ48" s="14"/>
      <c r="BC48" s="14"/>
      <c r="BD48" s="14"/>
      <c r="BF48" s="23"/>
    </row>
    <row r="49" spans="1:58" ht="18.5" x14ac:dyDescent="0.35">
      <c r="A49" s="19" t="s">
        <v>59</v>
      </c>
      <c r="B49" s="3">
        <v>26</v>
      </c>
      <c r="C49" s="40">
        <f t="shared" si="4"/>
        <v>51</v>
      </c>
      <c r="D49" s="6">
        <v>47</v>
      </c>
      <c r="E49" s="9">
        <v>55</v>
      </c>
      <c r="Q49" s="1">
        <f t="shared" si="1"/>
        <v>54.488</v>
      </c>
      <c r="R49" s="15">
        <f t="shared" si="2"/>
        <v>-3.4879999999999995</v>
      </c>
      <c r="S49" s="183">
        <f t="shared" si="3"/>
        <v>54.569800000000001</v>
      </c>
      <c r="Y49" s="19"/>
      <c r="Z49" s="3"/>
      <c r="AA49" s="7"/>
      <c r="AB49" s="6"/>
      <c r="AC49" s="9"/>
      <c r="AS49" s="24"/>
      <c r="AT49" s="3"/>
      <c r="AU49" s="7"/>
      <c r="AV49" s="6"/>
      <c r="AW49" s="23"/>
      <c r="AZ49" s="14"/>
      <c r="BC49" s="14"/>
      <c r="BD49" s="14"/>
      <c r="BF49" s="23"/>
    </row>
    <row r="50" spans="1:58" ht="18.5" x14ac:dyDescent="0.35">
      <c r="A50" s="19" t="s">
        <v>49</v>
      </c>
      <c r="B50" s="3">
        <v>25</v>
      </c>
      <c r="C50" s="40">
        <f t="shared" si="4"/>
        <v>49</v>
      </c>
      <c r="D50" s="6">
        <v>44</v>
      </c>
      <c r="E50" s="9">
        <v>54</v>
      </c>
      <c r="Q50" s="1">
        <f t="shared" si="1"/>
        <v>53.273000000000003</v>
      </c>
      <c r="R50" s="15">
        <f t="shared" si="2"/>
        <v>-4.2730000000000032</v>
      </c>
      <c r="S50" s="183">
        <f t="shared" si="3"/>
        <v>53.352500000000006</v>
      </c>
      <c r="Y50" s="19"/>
      <c r="Z50" s="3"/>
      <c r="AA50" s="7"/>
      <c r="AB50" s="6"/>
      <c r="AC50" s="9"/>
      <c r="AS50" s="24"/>
      <c r="AT50" s="3"/>
      <c r="AU50" s="7"/>
      <c r="AV50" s="6"/>
      <c r="AW50" s="23"/>
      <c r="AZ50" s="14"/>
      <c r="BC50" s="14"/>
      <c r="BD50" s="14"/>
      <c r="BF50" s="23"/>
    </row>
    <row r="51" spans="1:58" ht="18.5" x14ac:dyDescent="0.35">
      <c r="A51" s="19" t="s">
        <v>68</v>
      </c>
      <c r="B51" s="3">
        <v>24</v>
      </c>
      <c r="C51" s="40">
        <f t="shared" si="4"/>
        <v>48</v>
      </c>
      <c r="D51" s="29">
        <v>57</v>
      </c>
      <c r="E51" s="9">
        <v>39</v>
      </c>
      <c r="Q51" s="1">
        <f t="shared" si="1"/>
        <v>52.058000000000007</v>
      </c>
      <c r="R51" s="15">
        <f t="shared" ref="R51" si="8">C51-Q51</f>
        <v>-4.0580000000000069</v>
      </c>
      <c r="S51" s="183">
        <f t="shared" si="3"/>
        <v>52.135200000000005</v>
      </c>
      <c r="Y51" s="19"/>
      <c r="Z51" s="3"/>
      <c r="AA51" s="7"/>
      <c r="AB51" s="6"/>
      <c r="AC51" s="9"/>
      <c r="AS51" s="24"/>
      <c r="AT51" s="3"/>
      <c r="AU51" s="7"/>
      <c r="AV51" s="6"/>
      <c r="AW51" s="23"/>
      <c r="AZ51" s="14"/>
      <c r="BC51" s="14"/>
      <c r="BD51" s="14"/>
      <c r="BF51" s="23"/>
    </row>
    <row r="52" spans="1:58" ht="18.5" x14ac:dyDescent="0.35">
      <c r="A52" s="19" t="s">
        <v>50</v>
      </c>
      <c r="B52" s="3">
        <v>23</v>
      </c>
      <c r="C52" s="40">
        <f t="shared" si="4"/>
        <v>47.5</v>
      </c>
      <c r="D52" s="6">
        <v>61</v>
      </c>
      <c r="E52" s="9">
        <v>34</v>
      </c>
      <c r="Q52" s="1">
        <f t="shared" si="1"/>
        <v>50.843000000000004</v>
      </c>
      <c r="R52" s="15">
        <f t="shared" si="2"/>
        <v>-3.3430000000000035</v>
      </c>
      <c r="S52" s="183">
        <f t="shared" si="3"/>
        <v>50.917900000000003</v>
      </c>
      <c r="Y52" s="19"/>
      <c r="Z52" s="3"/>
      <c r="AA52" s="7"/>
      <c r="AB52" s="6"/>
      <c r="AC52" s="9"/>
      <c r="AS52" s="24"/>
      <c r="AT52" s="3"/>
      <c r="AU52" s="7"/>
      <c r="AV52" s="6"/>
      <c r="AW52" s="23"/>
      <c r="AZ52" s="14"/>
      <c r="BC52" s="14"/>
      <c r="BD52" s="14"/>
      <c r="BF52" s="23"/>
    </row>
    <row r="53" spans="1:58" ht="18.5" x14ac:dyDescent="0.35">
      <c r="A53" s="19" t="s">
        <v>51</v>
      </c>
      <c r="B53" s="3">
        <v>22</v>
      </c>
      <c r="C53" s="40">
        <f t="shared" si="4"/>
        <v>47</v>
      </c>
      <c r="D53" s="6">
        <v>47</v>
      </c>
      <c r="E53" s="9">
        <v>47</v>
      </c>
      <c r="Q53" s="1">
        <f t="shared" si="1"/>
        <v>49.628</v>
      </c>
      <c r="R53" s="15">
        <f t="shared" si="2"/>
        <v>-2.6280000000000001</v>
      </c>
      <c r="S53" s="183">
        <f t="shared" si="3"/>
        <v>49.700600000000001</v>
      </c>
      <c r="Y53" s="19"/>
      <c r="Z53" s="3"/>
      <c r="AA53" s="7"/>
      <c r="AB53" s="6"/>
      <c r="AC53" s="9"/>
      <c r="AS53" s="24"/>
      <c r="AT53" s="3"/>
      <c r="AU53" s="7"/>
      <c r="AV53" s="6"/>
      <c r="AW53" s="23"/>
      <c r="AZ53" s="14"/>
      <c r="BC53" s="14"/>
      <c r="BD53" s="14"/>
      <c r="BF53" s="23"/>
    </row>
    <row r="54" spans="1:58" ht="18.5" x14ac:dyDescent="0.35">
      <c r="A54" s="19" t="s">
        <v>67</v>
      </c>
      <c r="B54" s="3">
        <v>21</v>
      </c>
      <c r="C54" s="40">
        <f t="shared" si="4"/>
        <v>46.5</v>
      </c>
      <c r="D54" s="6">
        <v>42</v>
      </c>
      <c r="E54" s="9">
        <v>51</v>
      </c>
      <c r="Q54" s="1">
        <f t="shared" si="1"/>
        <v>48.412999999999997</v>
      </c>
      <c r="R54" s="15">
        <f t="shared" ref="R54" si="9">C54-Q54</f>
        <v>-1.9129999999999967</v>
      </c>
      <c r="S54" s="183">
        <f t="shared" si="3"/>
        <v>48.4833</v>
      </c>
      <c r="Y54" s="19"/>
      <c r="Z54" s="3"/>
      <c r="AA54" s="7"/>
      <c r="AB54" s="6"/>
      <c r="AC54" s="9"/>
      <c r="AS54" s="24"/>
      <c r="AT54" s="3"/>
      <c r="AU54" s="7"/>
      <c r="AV54" s="6"/>
      <c r="AW54" s="23"/>
      <c r="AZ54" s="14"/>
      <c r="BC54" s="14"/>
      <c r="BD54" s="14"/>
      <c r="BF54" s="23"/>
    </row>
    <row r="55" spans="1:58" ht="18.5" x14ac:dyDescent="0.35">
      <c r="A55" s="19" t="s">
        <v>14</v>
      </c>
      <c r="B55" s="3">
        <v>20</v>
      </c>
      <c r="C55" s="40">
        <f t="shared" si="4"/>
        <v>46</v>
      </c>
      <c r="D55" s="6">
        <v>43</v>
      </c>
      <c r="E55" s="9">
        <v>49</v>
      </c>
      <c r="Q55" s="1">
        <f t="shared" si="1"/>
        <v>47.198</v>
      </c>
      <c r="R55" s="15">
        <f t="shared" si="2"/>
        <v>-1.1980000000000004</v>
      </c>
      <c r="S55" s="183">
        <f t="shared" si="3"/>
        <v>47.266000000000005</v>
      </c>
      <c r="Y55" s="19"/>
      <c r="Z55" s="3"/>
      <c r="AA55" s="7"/>
      <c r="AB55" s="6"/>
      <c r="AC55" s="9"/>
      <c r="AS55" s="24"/>
      <c r="AT55" s="3"/>
      <c r="AU55" s="7"/>
      <c r="AV55" s="6"/>
      <c r="AW55" s="23"/>
      <c r="AZ55" s="14"/>
      <c r="BC55" s="14"/>
      <c r="BD55" s="14"/>
      <c r="BF55" s="23"/>
    </row>
    <row r="56" spans="1:58" ht="18.5" x14ac:dyDescent="0.35">
      <c r="A56" s="19" t="s">
        <v>35</v>
      </c>
      <c r="B56" s="3">
        <v>19</v>
      </c>
      <c r="C56" s="40">
        <f t="shared" si="4"/>
        <v>43.5</v>
      </c>
      <c r="D56" s="6">
        <v>48</v>
      </c>
      <c r="E56" s="9">
        <v>39</v>
      </c>
      <c r="Q56" s="1">
        <f t="shared" si="1"/>
        <v>45.983000000000004</v>
      </c>
      <c r="R56" s="15">
        <f t="shared" si="2"/>
        <v>-2.4830000000000041</v>
      </c>
      <c r="S56" s="183">
        <f t="shared" si="3"/>
        <v>46.048700000000004</v>
      </c>
      <c r="Y56" s="19"/>
      <c r="Z56" s="3"/>
      <c r="AA56" s="7"/>
      <c r="AB56" s="6"/>
      <c r="AC56" s="9"/>
      <c r="AS56" s="24"/>
      <c r="AT56" s="3"/>
      <c r="AU56" s="7"/>
      <c r="AV56" s="6"/>
      <c r="AW56" s="23"/>
      <c r="AZ56" s="14"/>
      <c r="BC56" s="14"/>
      <c r="BD56" s="14"/>
      <c r="BF56" s="23"/>
    </row>
    <row r="57" spans="1:58" ht="18.5" x14ac:dyDescent="0.35">
      <c r="A57" s="19" t="s">
        <v>42</v>
      </c>
      <c r="B57" s="3">
        <v>18</v>
      </c>
      <c r="C57" s="40">
        <f t="shared" si="4"/>
        <v>43</v>
      </c>
      <c r="D57" s="6">
        <v>36</v>
      </c>
      <c r="E57" s="9">
        <v>50</v>
      </c>
      <c r="Q57" s="1">
        <f t="shared" si="1"/>
        <v>44.768000000000001</v>
      </c>
      <c r="R57" s="15">
        <f t="shared" si="2"/>
        <v>-1.7680000000000007</v>
      </c>
      <c r="S57" s="183">
        <f t="shared" si="3"/>
        <v>44.831400000000002</v>
      </c>
      <c r="Y57" s="19"/>
      <c r="Z57" s="3"/>
      <c r="AA57" s="7"/>
      <c r="AB57" s="6"/>
      <c r="AC57" s="9"/>
      <c r="AS57" s="24"/>
      <c r="AT57" s="3"/>
      <c r="AU57" s="7"/>
      <c r="AV57" s="6"/>
      <c r="AW57" s="23"/>
      <c r="AZ57" s="14"/>
      <c r="BC57" s="14"/>
      <c r="BD57" s="14"/>
      <c r="BF57" s="23"/>
    </row>
    <row r="58" spans="1:58" ht="18.5" x14ac:dyDescent="0.35">
      <c r="A58" s="19" t="s">
        <v>48</v>
      </c>
      <c r="B58" s="3">
        <v>17</v>
      </c>
      <c r="C58" s="41">
        <f>(D58+E58)/2</f>
        <v>42.5</v>
      </c>
      <c r="D58" s="6">
        <v>43</v>
      </c>
      <c r="E58" s="9">
        <v>42</v>
      </c>
      <c r="Q58" s="1">
        <f t="shared" si="1"/>
        <v>43.552999999999997</v>
      </c>
      <c r="R58" s="15">
        <f t="shared" si="2"/>
        <v>-1.0529999999999973</v>
      </c>
      <c r="S58" s="183">
        <f t="shared" si="3"/>
        <v>43.614100000000008</v>
      </c>
      <c r="Y58" s="19"/>
      <c r="Z58" s="3"/>
      <c r="AA58" s="7"/>
      <c r="AB58" s="6"/>
      <c r="AC58" s="9"/>
      <c r="AS58" s="24"/>
      <c r="AT58" s="3"/>
      <c r="AU58" s="7"/>
      <c r="AV58" s="6"/>
      <c r="AW58" s="23"/>
      <c r="AZ58" s="14"/>
      <c r="BC58" s="14"/>
      <c r="BD58" s="14"/>
      <c r="BF58" s="23"/>
    </row>
    <row r="59" spans="1:58" ht="18.5" x14ac:dyDescent="0.35">
      <c r="A59" s="28" t="s">
        <v>65</v>
      </c>
      <c r="B59" s="3">
        <v>16</v>
      </c>
      <c r="C59" s="40">
        <f t="shared" ref="C59" si="10">(D59+E59)/2</f>
        <v>41.5</v>
      </c>
      <c r="D59" s="8">
        <v>42</v>
      </c>
      <c r="E59" s="9">
        <v>41</v>
      </c>
      <c r="Q59" s="1">
        <f t="shared" si="1"/>
        <v>42.338000000000001</v>
      </c>
      <c r="R59" s="15">
        <f t="shared" si="2"/>
        <v>-0.83800000000000097</v>
      </c>
      <c r="S59" s="183">
        <f t="shared" si="3"/>
        <v>42.396799999999999</v>
      </c>
      <c r="Y59" s="19"/>
      <c r="Z59" s="3"/>
      <c r="AA59" s="7"/>
      <c r="AB59" s="6"/>
      <c r="AC59" s="9"/>
      <c r="AS59" s="24"/>
      <c r="AT59" s="3"/>
      <c r="AU59" s="7"/>
      <c r="AV59" s="6"/>
      <c r="AW59" s="23"/>
      <c r="AZ59" s="14"/>
      <c r="BC59" s="14"/>
      <c r="BD59" s="14"/>
      <c r="BF59" s="23"/>
    </row>
    <row r="60" spans="1:58" ht="18.5" x14ac:dyDescent="0.35">
      <c r="A60" s="19" t="s">
        <v>43</v>
      </c>
      <c r="B60" s="3">
        <v>15</v>
      </c>
      <c r="C60" s="40">
        <f t="shared" ref="C60:C74" si="11">(D60+E60)/2</f>
        <v>41.5</v>
      </c>
      <c r="D60" s="6">
        <v>40</v>
      </c>
      <c r="E60" s="9">
        <v>43</v>
      </c>
      <c r="Q60" s="1">
        <f t="shared" si="1"/>
        <v>41.123000000000005</v>
      </c>
      <c r="R60" s="15">
        <f t="shared" si="2"/>
        <v>0.37699999999999534</v>
      </c>
      <c r="S60" s="183">
        <f t="shared" si="3"/>
        <v>41.179500000000004</v>
      </c>
      <c r="T60" s="178"/>
      <c r="Y60" s="19"/>
      <c r="Z60" s="3"/>
      <c r="AA60" s="7"/>
      <c r="AB60" s="6"/>
      <c r="AC60" s="9"/>
      <c r="AS60" s="24"/>
      <c r="AT60" s="3"/>
      <c r="AU60" s="7"/>
      <c r="AV60" s="6"/>
      <c r="AW60" s="23"/>
      <c r="AZ60" s="14"/>
      <c r="BC60" s="14"/>
      <c r="BD60" s="14"/>
      <c r="BF60" s="23"/>
    </row>
    <row r="61" spans="1:58" ht="18.5" x14ac:dyDescent="0.35">
      <c r="A61" s="19" t="s">
        <v>17</v>
      </c>
      <c r="B61" s="3">
        <v>14</v>
      </c>
      <c r="C61" s="40">
        <f t="shared" si="11"/>
        <v>40</v>
      </c>
      <c r="D61" s="6">
        <v>50</v>
      </c>
      <c r="E61" s="9">
        <v>30</v>
      </c>
      <c r="Q61" s="1">
        <f t="shared" si="1"/>
        <v>39.908000000000001</v>
      </c>
      <c r="R61" s="15">
        <f t="shared" si="2"/>
        <v>9.1999999999998749E-2</v>
      </c>
      <c r="S61" s="183">
        <f t="shared" si="3"/>
        <v>39.962200000000003</v>
      </c>
      <c r="T61" s="178"/>
      <c r="Y61" s="19"/>
      <c r="Z61" s="3"/>
      <c r="AA61" s="7"/>
      <c r="AB61" s="6"/>
      <c r="AC61" s="9"/>
      <c r="AS61" s="24"/>
      <c r="AT61" s="3"/>
      <c r="AU61" s="7"/>
      <c r="AV61" s="6"/>
      <c r="AW61" s="23"/>
      <c r="AZ61" s="14"/>
      <c r="BC61" s="14"/>
      <c r="BD61" s="14"/>
      <c r="BF61" s="23"/>
    </row>
    <row r="62" spans="1:58" ht="18.5" x14ac:dyDescent="0.35">
      <c r="A62" s="19" t="s">
        <v>24</v>
      </c>
      <c r="B62" s="3">
        <v>13</v>
      </c>
      <c r="C62" s="40">
        <f t="shared" si="11"/>
        <v>40</v>
      </c>
      <c r="D62" s="6">
        <v>40</v>
      </c>
      <c r="E62" s="9">
        <v>40</v>
      </c>
      <c r="Q62" s="1">
        <f t="shared" si="1"/>
        <v>38.692999999999998</v>
      </c>
      <c r="R62" s="15">
        <f t="shared" si="2"/>
        <v>1.3070000000000022</v>
      </c>
      <c r="S62" s="183">
        <f t="shared" si="3"/>
        <v>38.744900000000001</v>
      </c>
      <c r="T62" s="178"/>
      <c r="Y62" s="19"/>
      <c r="Z62" s="3"/>
      <c r="AA62" s="7"/>
      <c r="AB62" s="6"/>
      <c r="AC62" s="9"/>
      <c r="AS62" s="24"/>
      <c r="AT62" s="3"/>
      <c r="AU62" s="7"/>
      <c r="AV62" s="6"/>
      <c r="AW62" s="23"/>
      <c r="AZ62" s="14"/>
      <c r="BC62" s="14"/>
      <c r="BD62" s="14"/>
      <c r="BF62" s="23"/>
    </row>
    <row r="63" spans="1:58" ht="18.5" x14ac:dyDescent="0.35">
      <c r="A63" s="19" t="s">
        <v>20</v>
      </c>
      <c r="B63" s="3">
        <v>12</v>
      </c>
      <c r="C63" s="40">
        <f t="shared" si="11"/>
        <v>36.5</v>
      </c>
      <c r="D63" s="6">
        <v>45</v>
      </c>
      <c r="E63" s="9">
        <v>28</v>
      </c>
      <c r="Q63" s="1">
        <f t="shared" si="1"/>
        <v>37.478000000000002</v>
      </c>
      <c r="R63" s="15">
        <f t="shared" si="2"/>
        <v>-0.97800000000000153</v>
      </c>
      <c r="S63" s="183">
        <f t="shared" si="3"/>
        <v>37.527600000000007</v>
      </c>
      <c r="T63" s="178"/>
      <c r="Y63" s="19"/>
      <c r="Z63" s="3"/>
      <c r="AA63" s="7"/>
      <c r="AB63" s="6"/>
      <c r="AC63" s="9"/>
      <c r="AS63" s="24"/>
      <c r="AT63" s="3"/>
      <c r="AU63" s="7"/>
      <c r="AV63" s="6"/>
      <c r="AW63" s="23"/>
      <c r="AZ63" s="14"/>
      <c r="BC63" s="14"/>
      <c r="BD63" s="14"/>
      <c r="BF63" s="23"/>
    </row>
    <row r="64" spans="1:58" ht="18.5" x14ac:dyDescent="0.35">
      <c r="A64" s="19" t="s">
        <v>16</v>
      </c>
      <c r="B64" s="3">
        <v>11</v>
      </c>
      <c r="C64" s="40">
        <f t="shared" si="11"/>
        <v>34.5</v>
      </c>
      <c r="D64" s="6">
        <v>37</v>
      </c>
      <c r="E64" s="9">
        <v>32</v>
      </c>
      <c r="Q64" s="1">
        <f t="shared" si="1"/>
        <v>36.262999999999998</v>
      </c>
      <c r="R64" s="15">
        <f t="shared" si="2"/>
        <v>-1.7629999999999981</v>
      </c>
      <c r="S64" s="183">
        <f t="shared" si="3"/>
        <v>36.310299999999998</v>
      </c>
      <c r="T64" s="178"/>
      <c r="Y64" s="19"/>
      <c r="Z64" s="3"/>
      <c r="AA64" s="7"/>
      <c r="AB64" s="6"/>
      <c r="AC64" s="9"/>
      <c r="AS64" s="24"/>
      <c r="AT64" s="3"/>
      <c r="AU64" s="7"/>
      <c r="AV64" s="6"/>
      <c r="AW64" s="23"/>
      <c r="AZ64" s="14"/>
      <c r="BC64" s="14"/>
      <c r="BD64" s="14"/>
      <c r="BF64" s="23"/>
    </row>
    <row r="65" spans="1:58" ht="18.5" x14ac:dyDescent="0.35">
      <c r="A65" s="19" t="s">
        <v>36</v>
      </c>
      <c r="B65" s="3">
        <v>10</v>
      </c>
      <c r="C65" s="40">
        <f t="shared" si="11"/>
        <v>34.5</v>
      </c>
      <c r="D65" s="6">
        <v>36</v>
      </c>
      <c r="E65" s="9">
        <v>33</v>
      </c>
      <c r="Q65" s="1">
        <f t="shared" si="1"/>
        <v>35.048000000000002</v>
      </c>
      <c r="R65" s="15">
        <f t="shared" si="2"/>
        <v>-0.54800000000000182</v>
      </c>
      <c r="S65" s="183">
        <f t="shared" si="3"/>
        <v>35.093000000000004</v>
      </c>
      <c r="T65" s="178"/>
      <c r="Y65" s="19"/>
      <c r="Z65" s="3"/>
      <c r="AA65" s="7"/>
      <c r="AB65" s="6"/>
      <c r="AC65" s="9"/>
      <c r="AS65" s="24"/>
      <c r="AT65" s="3"/>
      <c r="AU65" s="7"/>
      <c r="AV65" s="6"/>
      <c r="AW65" s="23"/>
      <c r="AZ65" s="14"/>
      <c r="BC65" s="14"/>
      <c r="BD65" s="14"/>
      <c r="BF65" s="23"/>
    </row>
    <row r="66" spans="1:58" ht="18.5" x14ac:dyDescent="0.35">
      <c r="A66" s="19" t="s">
        <v>37</v>
      </c>
      <c r="B66" s="3">
        <v>9</v>
      </c>
      <c r="C66" s="40">
        <f t="shared" si="11"/>
        <v>33.5</v>
      </c>
      <c r="D66" s="8">
        <v>34</v>
      </c>
      <c r="E66" s="9">
        <v>33</v>
      </c>
      <c r="Q66" s="1">
        <f t="shared" si="1"/>
        <v>33.832999999999998</v>
      </c>
      <c r="R66" s="15">
        <f t="shared" si="2"/>
        <v>-0.33299999999999841</v>
      </c>
      <c r="S66" s="183">
        <f t="shared" si="3"/>
        <v>33.875700000000002</v>
      </c>
      <c r="T66" s="178"/>
      <c r="Y66" s="19"/>
      <c r="Z66" s="3"/>
      <c r="AA66" s="7"/>
      <c r="AB66" s="6"/>
      <c r="AC66" s="9"/>
      <c r="AS66" s="24"/>
      <c r="AT66" s="3"/>
      <c r="AU66" s="7"/>
      <c r="AV66" s="6"/>
      <c r="AW66" s="23"/>
      <c r="AZ66" s="14"/>
      <c r="BC66" s="14"/>
      <c r="BD66" s="14"/>
      <c r="BF66" s="23"/>
    </row>
    <row r="67" spans="1:58" ht="18.5" x14ac:dyDescent="0.35">
      <c r="A67" s="19" t="s">
        <v>38</v>
      </c>
      <c r="B67" s="3">
        <v>8</v>
      </c>
      <c r="C67" s="40">
        <f t="shared" si="11"/>
        <v>32</v>
      </c>
      <c r="D67" s="6">
        <v>40</v>
      </c>
      <c r="E67" s="9">
        <v>24</v>
      </c>
      <c r="Q67" s="1">
        <f t="shared" si="1"/>
        <v>32.618000000000002</v>
      </c>
      <c r="R67" s="15">
        <f t="shared" si="2"/>
        <v>-0.6180000000000021</v>
      </c>
      <c r="S67" s="183">
        <f t="shared" si="3"/>
        <v>32.6584</v>
      </c>
      <c r="Y67" s="19"/>
      <c r="Z67" s="3"/>
      <c r="AA67" s="7"/>
      <c r="AB67" s="6"/>
      <c r="AC67" s="9"/>
      <c r="AS67" s="24"/>
      <c r="AT67" s="3"/>
      <c r="AU67" s="7"/>
      <c r="AV67" s="6"/>
      <c r="AW67" s="23"/>
      <c r="AZ67" s="14"/>
      <c r="BC67" s="14"/>
      <c r="BD67" s="14"/>
      <c r="BF67" s="23"/>
    </row>
    <row r="68" spans="1:58" ht="18.5" x14ac:dyDescent="0.35">
      <c r="A68" s="19" t="s">
        <v>18</v>
      </c>
      <c r="B68" s="3">
        <v>7</v>
      </c>
      <c r="C68" s="40">
        <f t="shared" si="11"/>
        <v>30.5</v>
      </c>
      <c r="D68" s="6">
        <v>37</v>
      </c>
      <c r="E68" s="9">
        <v>24</v>
      </c>
      <c r="Q68" s="1">
        <f t="shared" si="1"/>
        <v>31.402999999999999</v>
      </c>
      <c r="R68" s="15">
        <f t="shared" si="2"/>
        <v>-0.90299999999999869</v>
      </c>
      <c r="S68" s="183">
        <f t="shared" si="3"/>
        <v>31.441100000000002</v>
      </c>
      <c r="Y68" s="19"/>
      <c r="Z68" s="3"/>
      <c r="AA68" s="7"/>
      <c r="AB68" s="6"/>
      <c r="AC68" s="9"/>
      <c r="AS68" s="24"/>
      <c r="AT68" s="3"/>
      <c r="AU68" s="7"/>
      <c r="AV68" s="6"/>
      <c r="AW68" s="23"/>
      <c r="AZ68" s="14"/>
      <c r="BC68" s="14"/>
      <c r="BD68" s="14"/>
      <c r="BF68" s="23"/>
    </row>
    <row r="69" spans="1:58" ht="18.5" x14ac:dyDescent="0.35">
      <c r="A69" s="19" t="s">
        <v>21</v>
      </c>
      <c r="B69" s="3">
        <v>6</v>
      </c>
      <c r="C69" s="40">
        <f t="shared" si="11"/>
        <v>29.5</v>
      </c>
      <c r="D69" s="6">
        <v>38</v>
      </c>
      <c r="E69" s="9">
        <v>21</v>
      </c>
      <c r="Q69" s="1">
        <f t="shared" si="1"/>
        <v>30.188000000000002</v>
      </c>
      <c r="R69" s="15">
        <f t="shared" si="2"/>
        <v>-0.68800000000000239</v>
      </c>
      <c r="S69" s="183">
        <f t="shared" si="3"/>
        <v>30.223800000000004</v>
      </c>
      <c r="Y69" s="19"/>
      <c r="Z69" s="3"/>
      <c r="AA69" s="7"/>
      <c r="AB69" s="6"/>
      <c r="AC69" s="9"/>
      <c r="AS69" s="24"/>
      <c r="AT69" s="3"/>
      <c r="AU69" s="7"/>
      <c r="AV69" s="6"/>
      <c r="AW69" s="23"/>
      <c r="AZ69" s="14"/>
      <c r="BC69" s="14"/>
      <c r="BD69" s="14"/>
      <c r="BF69" s="23"/>
    </row>
    <row r="70" spans="1:58" ht="18.5" x14ac:dyDescent="0.35">
      <c r="A70" s="19" t="s">
        <v>19</v>
      </c>
      <c r="B70" s="3">
        <v>5</v>
      </c>
      <c r="C70" s="40">
        <f t="shared" si="11"/>
        <v>29</v>
      </c>
      <c r="D70" s="6">
        <v>31</v>
      </c>
      <c r="E70" s="9">
        <v>27</v>
      </c>
      <c r="Q70" s="1">
        <f t="shared" si="1"/>
        <v>28.972999999999999</v>
      </c>
      <c r="R70" s="15">
        <f t="shared" si="2"/>
        <v>2.7000000000001023E-2</v>
      </c>
      <c r="S70" s="183">
        <f t="shared" si="3"/>
        <v>29.006500000000003</v>
      </c>
      <c r="T70" s="180" t="s">
        <v>212</v>
      </c>
      <c r="Y70" s="19"/>
      <c r="Z70" s="3"/>
      <c r="AA70" s="7"/>
      <c r="AB70" s="6"/>
      <c r="AC70" s="9"/>
      <c r="AS70" s="24"/>
      <c r="AT70" s="3"/>
      <c r="AU70" s="7"/>
      <c r="AV70" s="6"/>
      <c r="AW70" s="23"/>
      <c r="AZ70" s="14"/>
      <c r="BC70" s="14"/>
      <c r="BD70" s="14"/>
      <c r="BF70" s="23"/>
    </row>
    <row r="71" spans="1:58" ht="18.5" x14ac:dyDescent="0.35">
      <c r="A71" s="19" t="s">
        <v>23</v>
      </c>
      <c r="B71" s="3">
        <v>4</v>
      </c>
      <c r="C71" s="40">
        <f t="shared" si="11"/>
        <v>29</v>
      </c>
      <c r="D71" s="6">
        <v>39</v>
      </c>
      <c r="E71" s="9">
        <v>19</v>
      </c>
      <c r="Q71" s="1">
        <f t="shared" si="1"/>
        <v>27.757999999999999</v>
      </c>
      <c r="R71" s="15">
        <f t="shared" si="2"/>
        <v>1.2420000000000009</v>
      </c>
      <c r="S71" s="183">
        <f t="shared" si="3"/>
        <v>27.789200000000001</v>
      </c>
      <c r="T71" s="181" t="s">
        <v>213</v>
      </c>
      <c r="Y71" s="19"/>
      <c r="Z71" s="3"/>
      <c r="AA71" s="7"/>
      <c r="AB71" s="6"/>
      <c r="AC71" s="9"/>
      <c r="AS71" s="24"/>
      <c r="AT71" s="3"/>
      <c r="AU71" s="7"/>
      <c r="AV71" s="6"/>
      <c r="AW71" s="23"/>
      <c r="AZ71" s="14"/>
      <c r="BC71" s="14"/>
      <c r="BD71" s="14"/>
      <c r="BF71" s="23"/>
    </row>
    <row r="72" spans="1:58" ht="18.5" x14ac:dyDescent="0.35">
      <c r="A72" s="19" t="s">
        <v>39</v>
      </c>
      <c r="B72" s="3">
        <v>3</v>
      </c>
      <c r="C72" s="40">
        <f t="shared" si="11"/>
        <v>28</v>
      </c>
      <c r="D72" s="6">
        <v>40</v>
      </c>
      <c r="E72" s="9">
        <v>16</v>
      </c>
      <c r="Q72" s="1">
        <f t="shared" si="1"/>
        <v>26.542999999999999</v>
      </c>
      <c r="R72" s="15">
        <f t="shared" si="2"/>
        <v>1.4570000000000007</v>
      </c>
      <c r="S72" s="183">
        <f t="shared" si="3"/>
        <v>26.571900000000003</v>
      </c>
      <c r="T72" s="88" t="s">
        <v>214</v>
      </c>
      <c r="Y72" s="19"/>
      <c r="Z72" s="3"/>
      <c r="AA72" s="7"/>
      <c r="AB72" s="6"/>
      <c r="AC72" s="9"/>
      <c r="AS72" s="24"/>
      <c r="AT72" s="3"/>
      <c r="AU72" s="7"/>
      <c r="AV72" s="6"/>
      <c r="AW72" s="23"/>
      <c r="AZ72" s="14"/>
      <c r="BC72" s="14"/>
      <c r="BD72" s="14"/>
      <c r="BF72" s="23"/>
    </row>
    <row r="73" spans="1:58" ht="18.5" x14ac:dyDescent="0.35">
      <c r="A73" s="19" t="s">
        <v>40</v>
      </c>
      <c r="B73" s="3">
        <v>2</v>
      </c>
      <c r="C73" s="40">
        <f t="shared" si="11"/>
        <v>24.5</v>
      </c>
      <c r="D73" s="6">
        <v>28</v>
      </c>
      <c r="E73" s="9">
        <v>21</v>
      </c>
      <c r="Q73" s="1">
        <f t="shared" ref="Q73:Q74" si="12">1.215*B73 + 22.898</f>
        <v>25.327999999999999</v>
      </c>
      <c r="R73" s="15">
        <f t="shared" si="2"/>
        <v>-0.8279999999999994</v>
      </c>
      <c r="S73" s="183">
        <f t="shared" ref="S73:S74" si="13">1.2173*B73 + 22.92</f>
        <v>25.354600000000001</v>
      </c>
      <c r="T73" s="182" t="s">
        <v>215</v>
      </c>
      <c r="Y73" s="19"/>
      <c r="Z73" s="3"/>
      <c r="AA73" s="7"/>
      <c r="AB73" s="6"/>
      <c r="AC73" s="9"/>
      <c r="AS73" s="24"/>
      <c r="AT73" s="3"/>
      <c r="AU73" s="7"/>
      <c r="AV73" s="6"/>
      <c r="AW73" s="23"/>
      <c r="AZ73" s="14"/>
      <c r="BC73" s="14"/>
      <c r="BD73" s="14"/>
      <c r="BF73" s="23"/>
    </row>
    <row r="74" spans="1:58" ht="18.5" x14ac:dyDescent="0.35">
      <c r="A74" s="19" t="s">
        <v>22</v>
      </c>
      <c r="B74" s="3">
        <v>1</v>
      </c>
      <c r="C74" s="40">
        <f t="shared" si="11"/>
        <v>22</v>
      </c>
      <c r="D74" s="6">
        <v>27</v>
      </c>
      <c r="E74" s="9">
        <v>17</v>
      </c>
      <c r="Q74" s="1">
        <f t="shared" si="12"/>
        <v>24.113</v>
      </c>
      <c r="R74" s="15">
        <f t="shared" si="2"/>
        <v>-2.1129999999999995</v>
      </c>
      <c r="S74" s="183">
        <f t="shared" si="13"/>
        <v>24.137300000000003</v>
      </c>
      <c r="Y74" s="19"/>
      <c r="Z74" s="3"/>
      <c r="AA74" s="7"/>
      <c r="AB74" s="6"/>
      <c r="AC74" s="9"/>
      <c r="AS74" s="24"/>
      <c r="AT74" s="3"/>
      <c r="AU74" s="7"/>
      <c r="AV74" s="6"/>
      <c r="AW74" s="23"/>
      <c r="AZ74" s="14"/>
      <c r="BC74" s="14"/>
      <c r="BD74" s="14"/>
      <c r="BF74" s="23"/>
    </row>
    <row r="75" spans="1:58" ht="18.5" x14ac:dyDescent="0.35">
      <c r="A75" s="19"/>
      <c r="B75" s="3"/>
      <c r="C75" s="40"/>
      <c r="D75" s="12" t="s">
        <v>220</v>
      </c>
      <c r="E75" s="9"/>
      <c r="G75" s="43" t="s">
        <v>72</v>
      </c>
      <c r="J75" s="18" t="s">
        <v>71</v>
      </c>
      <c r="K75" s="20"/>
      <c r="L75" s="20"/>
      <c r="M75" s="20"/>
      <c r="N75" s="20"/>
      <c r="P75" s="192" t="s">
        <v>228</v>
      </c>
      <c r="Q75" s="18"/>
      <c r="R75" s="175"/>
      <c r="S75" s="14"/>
      <c r="T75" s="14"/>
      <c r="U75" s="14"/>
      <c r="Y75" s="19"/>
      <c r="Z75" s="14"/>
      <c r="AA75" s="176"/>
      <c r="AB75" s="177"/>
      <c r="AC75" s="9"/>
      <c r="AP75" s="18"/>
      <c r="AQ75" s="14"/>
      <c r="AS75" s="24"/>
      <c r="AT75" s="3"/>
      <c r="AU75" s="7"/>
      <c r="AV75" s="6"/>
      <c r="AW75" s="23"/>
      <c r="AZ75" s="14"/>
      <c r="BC75" s="14"/>
      <c r="BD75" s="14"/>
      <c r="BF75" s="23"/>
    </row>
    <row r="76" spans="1:58" ht="18.5" x14ac:dyDescent="0.35">
      <c r="A76" s="19"/>
      <c r="B76" s="3"/>
      <c r="C76" s="40"/>
      <c r="D76" s="10" t="s">
        <v>221</v>
      </c>
      <c r="E76" s="9"/>
      <c r="G76" s="14" t="s">
        <v>73</v>
      </c>
      <c r="J76" s="18" t="s">
        <v>74</v>
      </c>
      <c r="O76" s="23" t="s">
        <v>229</v>
      </c>
      <c r="Q76" s="14"/>
      <c r="R76" s="15"/>
      <c r="Y76" s="19"/>
      <c r="Z76" s="43" t="s">
        <v>230</v>
      </c>
      <c r="AA76" s="176"/>
      <c r="AB76" s="177"/>
      <c r="AC76" s="9"/>
      <c r="AS76" s="24"/>
      <c r="AT76" s="3"/>
      <c r="AU76" s="7"/>
      <c r="AV76" s="6"/>
      <c r="AW76" s="23"/>
      <c r="AZ76" s="14"/>
      <c r="BC76" s="14"/>
      <c r="BD76" s="14"/>
      <c r="BF76" s="23"/>
    </row>
    <row r="77" spans="1:58" ht="18.5" x14ac:dyDescent="0.35">
      <c r="B77" s="179" t="s">
        <v>207</v>
      </c>
      <c r="G77" s="186" t="s">
        <v>76</v>
      </c>
      <c r="J77" s="18" t="s">
        <v>75</v>
      </c>
      <c r="K77" s="39"/>
      <c r="Y77" s="19"/>
      <c r="Z77" s="43" t="s">
        <v>231</v>
      </c>
      <c r="AA77" s="7"/>
      <c r="AB77" s="6"/>
      <c r="AC77" s="9"/>
      <c r="AS77" s="24"/>
      <c r="AT77" s="3"/>
      <c r="AU77" s="7"/>
      <c r="AV77" s="6"/>
      <c r="AW77" s="23"/>
      <c r="AZ77" s="14"/>
      <c r="BC77" s="14"/>
      <c r="BD77" s="14"/>
      <c r="BF77" s="23"/>
    </row>
    <row r="78" spans="1:58" x14ac:dyDescent="0.35">
      <c r="G78" s="187" t="s">
        <v>222</v>
      </c>
      <c r="H78" s="189" t="s">
        <v>224</v>
      </c>
      <c r="I78" s="76"/>
      <c r="O78" s="190" t="s">
        <v>225</v>
      </c>
      <c r="Z78" s="43" t="s">
        <v>232</v>
      </c>
    </row>
    <row r="79" spans="1:58" x14ac:dyDescent="0.35">
      <c r="G79" s="188" t="s">
        <v>223</v>
      </c>
      <c r="I79" s="188" t="s">
        <v>206</v>
      </c>
      <c r="V79" s="191" t="s">
        <v>226</v>
      </c>
      <c r="Z79" s="43" t="s">
        <v>233</v>
      </c>
    </row>
    <row r="80" spans="1:58" x14ac:dyDescent="0.35">
      <c r="V80" s="191" t="s">
        <v>227</v>
      </c>
      <c r="Z80" s="43" t="s">
        <v>234</v>
      </c>
    </row>
    <row r="83" spans="2:29" s="5" customFormat="1" ht="23.5" x14ac:dyDescent="0.35">
      <c r="B83" s="74" t="s">
        <v>78</v>
      </c>
      <c r="Q83" s="54"/>
      <c r="Y83" s="46"/>
      <c r="Z83" s="47"/>
      <c r="AA83" s="48"/>
      <c r="AB83" s="55"/>
      <c r="AC83" s="50"/>
    </row>
  </sheetData>
  <sheetProtection algorithmName="SHA-512" hashValue="/6nJr3llWS5Wg+aFOVunGxw8NppVmQxLMVv9Gq3FqvXYLx65xPBJHwasSbyIiacBDSqyvahoN6vClV2LzpGfyA==" saltValue="cRrdgf9PySLZxqjNsYHnMQ==" spinCount="100000" sheet="1" objects="1" scenarios="1"/>
  <hyperlinks>
    <hyperlink ref="J75:N75" r:id="rId1" display="https://en.wikipedia.org/wiki/Importance_of_religion_by_country" xr:uid="{FCC65421-B726-483F-A3AF-74DC2249DE9B}"/>
    <hyperlink ref="J76" r:id="rId2" xr:uid="{87960B1F-96D7-47E6-A8E9-D239357E7721}"/>
    <hyperlink ref="J77" r:id="rId3" xr:uid="{D422999A-3341-4940-BA61-095F3DA518E4}"/>
    <hyperlink ref="H78" r:id="rId4" xr:uid="{621BC9BB-9164-4FAB-97BF-419C2F24656C}"/>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335A-41A5-4C37-A0B6-BB630715D072}">
  <dimension ref="A2:BG57"/>
  <sheetViews>
    <sheetView tabSelected="1" zoomScaleNormal="100" workbookViewId="0">
      <selection activeCell="A3" sqref="A3"/>
    </sheetView>
  </sheetViews>
  <sheetFormatPr defaultRowHeight="14.5" x14ac:dyDescent="0.35"/>
  <cols>
    <col min="1" max="1" width="17.08984375" customWidth="1"/>
  </cols>
  <sheetData>
    <row r="2" spans="1:59" ht="26" x14ac:dyDescent="0.35">
      <c r="A2" s="5"/>
      <c r="B2" s="45" t="s">
        <v>204</v>
      </c>
      <c r="C2" s="5"/>
      <c r="D2" s="5"/>
      <c r="E2" s="5"/>
      <c r="F2" s="5"/>
      <c r="G2" s="5"/>
      <c r="H2" s="5"/>
      <c r="I2" s="5"/>
      <c r="J2" s="5"/>
      <c r="K2" s="11"/>
      <c r="L2" s="11"/>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row>
    <row r="3" spans="1:59" ht="15.5" x14ac:dyDescent="0.35">
      <c r="B3" s="77" t="s">
        <v>90</v>
      </c>
      <c r="C3" s="78"/>
      <c r="D3" s="78"/>
      <c r="E3" s="69"/>
      <c r="F3" s="69"/>
      <c r="G3" s="69"/>
      <c r="H3" s="22" t="s">
        <v>203</v>
      </c>
    </row>
    <row r="4" spans="1:59" ht="18.5" x14ac:dyDescent="0.35">
      <c r="A4" s="5"/>
      <c r="B4" s="54" t="s">
        <v>197</v>
      </c>
      <c r="C4" s="5"/>
      <c r="D4" s="5"/>
      <c r="E4" s="5"/>
      <c r="F4" s="5"/>
      <c r="G4" s="5"/>
      <c r="H4" s="5"/>
      <c r="I4" s="5"/>
      <c r="J4" s="5"/>
      <c r="K4" s="5"/>
      <c r="L4" s="5"/>
      <c r="M4" s="5"/>
      <c r="N4" s="5"/>
      <c r="O4" s="5"/>
      <c r="P4" s="5"/>
      <c r="Q4" s="5"/>
      <c r="R4" s="5"/>
      <c r="S4" s="5"/>
      <c r="T4" s="5"/>
      <c r="U4" s="5"/>
      <c r="V4" s="5"/>
      <c r="W4" s="5"/>
      <c r="X4" s="5"/>
      <c r="Y4" s="46"/>
      <c r="Z4" s="47"/>
      <c r="AA4" s="48"/>
      <c r="AB4" s="49"/>
      <c r="AC4" s="50"/>
      <c r="AD4" s="5"/>
      <c r="AE4" s="5"/>
      <c r="AF4" s="5"/>
      <c r="AG4" s="5"/>
      <c r="AH4" s="5"/>
      <c r="AI4" s="5"/>
      <c r="AJ4" s="5"/>
      <c r="AK4" s="5"/>
      <c r="AL4" s="5"/>
      <c r="AM4" s="5"/>
      <c r="AN4" s="5"/>
      <c r="AO4" s="5"/>
      <c r="AP4" s="5"/>
      <c r="AQ4" s="5"/>
      <c r="AR4" s="5"/>
      <c r="AS4" s="51"/>
      <c r="AT4" s="47"/>
      <c r="AU4" s="48"/>
      <c r="AV4" s="49"/>
      <c r="AW4" s="52"/>
      <c r="AX4" s="5"/>
      <c r="AY4" s="5"/>
      <c r="AZ4" s="53"/>
      <c r="BA4" s="5"/>
      <c r="BB4" s="5"/>
      <c r="BC4" s="53"/>
      <c r="BD4" s="53"/>
      <c r="BE4" s="5"/>
      <c r="BF4" s="52"/>
      <c r="BG4" s="5"/>
    </row>
    <row r="7" spans="1:59" ht="26" x14ac:dyDescent="0.35">
      <c r="A7" s="162" t="s">
        <v>196</v>
      </c>
      <c r="B7" s="163"/>
      <c r="C7" s="163"/>
      <c r="D7" s="163"/>
      <c r="E7" s="163"/>
      <c r="F7" s="163"/>
      <c r="G7" s="163"/>
    </row>
    <row r="8" spans="1:59" x14ac:dyDescent="0.35">
      <c r="A8" s="154" t="s">
        <v>193</v>
      </c>
    </row>
    <row r="9" spans="1:59" x14ac:dyDescent="0.35">
      <c r="A9" s="17" t="s">
        <v>194</v>
      </c>
    </row>
    <row r="53" spans="2:29" ht="17" x14ac:dyDescent="0.35">
      <c r="E53" s="160" t="s">
        <v>178</v>
      </c>
      <c r="F53" s="16"/>
      <c r="G53" s="155" t="s">
        <v>180</v>
      </c>
      <c r="H53" s="158" t="s">
        <v>172</v>
      </c>
      <c r="I53" s="16"/>
      <c r="J53" s="155" t="s">
        <v>182</v>
      </c>
      <c r="K53" s="158" t="s">
        <v>173</v>
      </c>
      <c r="L53" s="16"/>
      <c r="M53" s="155" t="s">
        <v>184</v>
      </c>
      <c r="N53" s="158" t="s">
        <v>174</v>
      </c>
      <c r="O53" s="16"/>
      <c r="P53" s="155" t="s">
        <v>186</v>
      </c>
      <c r="Q53" s="158" t="s">
        <v>175</v>
      </c>
      <c r="R53" s="16"/>
      <c r="S53" s="155" t="s">
        <v>189</v>
      </c>
      <c r="T53" s="158" t="s">
        <v>176</v>
      </c>
      <c r="U53" s="16"/>
      <c r="V53" s="156" t="s">
        <v>190</v>
      </c>
      <c r="W53" s="158" t="s">
        <v>177</v>
      </c>
    </row>
    <row r="54" spans="2:29" ht="17" x14ac:dyDescent="0.35">
      <c r="E54" s="161" t="s">
        <v>191</v>
      </c>
      <c r="F54" s="16"/>
      <c r="G54" s="155" t="s">
        <v>181</v>
      </c>
      <c r="H54" s="159" t="s">
        <v>166</v>
      </c>
      <c r="I54" s="16"/>
      <c r="J54" s="157" t="s">
        <v>183</v>
      </c>
      <c r="K54" s="159" t="s">
        <v>179</v>
      </c>
      <c r="L54" s="16"/>
      <c r="M54" s="157" t="s">
        <v>185</v>
      </c>
      <c r="N54" s="159" t="s">
        <v>81</v>
      </c>
      <c r="O54" s="16"/>
      <c r="P54" s="155" t="s">
        <v>187</v>
      </c>
      <c r="Q54" s="159" t="s">
        <v>79</v>
      </c>
      <c r="R54" s="16"/>
      <c r="S54" s="155" t="s">
        <v>188</v>
      </c>
      <c r="T54" s="159" t="s">
        <v>169</v>
      </c>
      <c r="U54" s="16"/>
    </row>
    <row r="57" spans="2:29" s="5" customFormat="1" ht="23.5" x14ac:dyDescent="0.35">
      <c r="B57" s="74" t="s">
        <v>78</v>
      </c>
      <c r="Q57" s="54"/>
      <c r="Y57" s="46"/>
      <c r="Z57" s="47"/>
      <c r="AA57" s="48"/>
      <c r="AB57" s="55"/>
      <c r="AC57" s="50"/>
    </row>
  </sheetData>
  <sheetProtection algorithmName="SHA-512" hashValue="vhuvc+iWUToJF6eRryIbzFKSJrQzF1ZPJNPtZXOPUGlzinhG2Z5G6ZI10EOm/ZZop9KavGhaxjrQGOR+3UIwmQ==" saltValue="/+sZDFU094CKnmPkBzk6cQ=="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Trends</vt:lpstr>
      <vt:lpstr>Religiosity scale &amp; debias</vt:lpstr>
      <vt:lpstr>B&amp;W Versions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West</dc:creator>
  <cp:lastModifiedBy>Dell</cp:lastModifiedBy>
  <cp:lastPrinted>2021-08-06T17:31:06Z</cp:lastPrinted>
  <dcterms:created xsi:type="dcterms:W3CDTF">2019-09-16T14:40:22Z</dcterms:created>
  <dcterms:modified xsi:type="dcterms:W3CDTF">2023-06-22T12:14:47Z</dcterms:modified>
</cp:coreProperties>
</file>